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<sst xmlns="http://schemas.openxmlformats.org/spreadsheetml/2006/main" count="67" uniqueCount="67">
  <si>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</si>
  <si>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EHX005</t>
  </si>
  <si>
    <t xml:space="preserve">m²</t>
  </si>
  <si>
    <t xml:space="preserve">Llosa mixta amb xapa col·laborant.</t>
  </si>
  <si>
    <r>
      <rPr>
        <sz val="8.25"/>
        <color rgb="FF000000"/>
        <rFont val="Arial"/>
        <family val="2"/>
      </rPr>
      <t xml:space="preserve">Llosa mixta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cantell, amb </t>
    </r>
    <r>
      <rPr>
        <b/>
        <sz val="8.25"/>
        <color rgb="FF000000"/>
        <rFont val="Arial"/>
        <family val="2"/>
      </rPr>
      <t xml:space="preserve">xapa col·laborant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d'acer galvanitzat amb forma xapa grecada, de 0,75 mm d'espessor, 44 mm d'altura de perfil i 172 mm d'intereix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10 connectors soldats d'acer galvanitzat, de 19 mm de diàmetre i 81 mm d'altura</t>
    </r>
    <r>
      <rPr>
        <sz val="8.25"/>
        <color rgb="FF000000"/>
        <rFont val="Arial"/>
        <family val="2"/>
      </rPr>
      <t xml:space="preserve">, i formigó armat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m³/m²,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total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kg/m², i </t>
    </r>
    <r>
      <rPr>
        <b/>
        <sz val="8.25"/>
        <color rgb="FF000000"/>
        <rFont val="Arial"/>
        <family val="2"/>
      </rPr>
      <t xml:space="preserve">malla electrosoldada ME 15x30 Ø 6-6 B 500 T 6x2,20 UNE-EN 10080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</si>
  <si>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</si>
  <si>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</si>
  <si>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</si>
  <si>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</si>
  <si>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</si>
  <si>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</si>
  <si>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</si>
  <si>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mt07pcl010aacba</t>
  </si>
  <si>
    <t xml:space="preserve">m²</t>
  </si>
  <si>
    <t xml:space="preserve">Perfil de xapa d'acer galvanitzat amb forma xapa grecada, de 0,75 mm d'espessor, 44 mm d'altura de perfil i 172 mm d'intereix, 7 a 8 kg/m² i un moment d'inèrcia de 30 a 40 cm4. Inclús cargols autoperforants rosca-xapa per a fixació de les xapes.</t>
  </si>
  <si>
    <t xml:space="preserve">mt07aco020k</t>
  </si>
  <si>
    <t xml:space="preserve">U</t>
  </si>
  <si>
    <t xml:space="preserve">Separador homologat per lloses.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</si>
  <si>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</si>
  <si>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</si>
  <si>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</si>
  <si>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</si>
  <si>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</si>
  <si>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</si>
  <si>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mt07ame010h</t>
  </si>
  <si>
    <t xml:space="preserve">m²</t>
  </si>
  <si>
    <t xml:space="preserve">Malla electrosoldada ME 15x30 Ø 6-6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</si>
  <si>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</si>
  <si>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</si>
  <si>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</si>
  <si>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mt07cem040a</t>
  </si>
  <si>
    <t xml:space="preserve">U</t>
  </si>
  <si>
    <t xml:space="preserve">Connector d'acer galvanitzat amb cap de disc, de 19 mm de diàmetre i 81 mm d'altura, per fixar a estructura d'acer mitjançant soldadura a la xapa col·laborant.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</si>
  <si>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</si>
  <si>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</si>
  <si>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</si>
  <si>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</si>
  <si>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Equip i maquinària</t>
  </si>
  <si>
    <t xml:space="preserve">mq08sol030</t>
  </si>
  <si>
    <t xml:space="preserve">h</t>
  </si>
  <si>
    <t xml:space="preserve">Equip i elements auxiliars per soldadura de connectors.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</si>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</sst>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6.63" customWidth="1"/>
    <col min="5" max="5" width="52.53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18.090000</v>
      </c>
      <c r="H10" s="11">
        <f ca="1">ROUND(INDIRECT(ADDRESS(ROW()+(0), COLUMN()+(-2), 1))*INDIRECT(ADDRESS(ROW()+(0), COLUMN()+(-1), 1)), 2)</f>
        <v>18.990000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3.000000</v>
      </c>
      <c r="G11" s="11">
        <v>0.080000</v>
      </c>
      <c r="H11" s="11">
        <f ca="1">ROUND(INDIRECT(ADDRESS(ROW()+(0), COLUMN()+(-2), 1))*INDIRECT(ADDRESS(ROW()+(0), COLUMN()+(-1), 1)), 2)</f>
        <v>0.240000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0.810000</v>
      </c>
      <c r="H12" s="11">
        <f ca="1">ROUND(INDIRECT(ADDRESS(ROW()+(0), COLUMN()+(-2), 1))*INDIRECT(ADDRESS(ROW()+(0), COLUMN()+(-1), 1)), 2)</f>
        <v>0.810000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0.028000</v>
      </c>
      <c r="G13" s="11">
        <v>1.100000</v>
      </c>
      <c r="H13" s="11">
        <f ca="1">ROUND(INDIRECT(ADDRESS(ROW()+(0), COLUMN()+(-2), 1))*INDIRECT(ADDRESS(ROW()+(0), COLUMN()+(-1), 1)), 2)</f>
        <v>0.030000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1.150000</v>
      </c>
      <c r="G14" s="11">
        <v>1.330000</v>
      </c>
      <c r="H14" s="11">
        <f ca="1">ROUND(INDIRECT(ADDRESS(ROW()+(0), COLUMN()+(-2), 1))*INDIRECT(ADDRESS(ROW()+(0), COLUMN()+(-1), 1)), 2)</f>
        <v>1.530000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0.065000</v>
      </c>
      <c r="G15" s="11">
        <v>107.200000</v>
      </c>
      <c r="H15" s="11">
        <f ca="1">ROUND(INDIRECT(ADDRESS(ROW()+(0), COLUMN()+(-2), 1))*INDIRECT(ADDRESS(ROW()+(0), COLUMN()+(-1), 1)), 2)</f>
        <v>6.970000</v>
      </c>
    </row>
    <row r="16" spans="1:8" ht="34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10.000000</v>
      </c>
      <c r="G16" s="11">
        <v>0.690000</v>
      </c>
      <c r="H16" s="11">
        <f ca="1">ROUND(INDIRECT(ADDRESS(ROW()+(0), COLUMN()+(-2), 1))*INDIRECT(ADDRESS(ROW()+(0), COLUMN()+(-1), 1)), 2)</f>
        <v>6.900000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0.150000</v>
      </c>
      <c r="G17" s="13">
        <v>1.940000</v>
      </c>
      <c r="H17" s="13">
        <f ca="1">ROUND(INDIRECT(ADDRESS(ROW()+(0), COLUMN()+(-2), 1))*INDIRECT(ADDRESS(ROW()+(0), COLUMN()+(-1), 1)), 2)</f>
        <v>0.290000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35.760000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0.504000</v>
      </c>
      <c r="G20" s="13">
        <v>17.540000</v>
      </c>
      <c r="H20" s="13">
        <f ca="1">ROUND(INDIRECT(ADDRESS(ROW()+(0), COLUMN()+(-2), 1))*INDIRECT(ADDRESS(ROW()+(0), COLUMN()+(-1), 1)), 2)</f>
        <v>8.840000</v>
      </c>
    </row>
    <row r="21" spans="1:8" ht="13.50" thickBot="1" customHeight="1">
      <c r="A21" s="14"/>
      <c r="B21" s="14"/>
      <c r="C21" s="14"/>
      <c r="D21" s="14"/>
      <c r="E21" s="14"/>
      <c r="F21" s="8" t="s">
        <v>41</v>
      </c>
      <c r="G21" s="8"/>
      <c r="H21" s="16">
        <f ca="1">ROUND(SUM(INDIRECT(ADDRESS(ROW()+(-1), COLUMN()+(0), 1))), 2)</f>
        <v>8.840000</v>
      </c>
    </row>
    <row r="22" spans="1:8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4"/>
      <c r="H22" s="14"/>
    </row>
    <row r="23" spans="1:8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0.746000</v>
      </c>
      <c r="G23" s="11">
        <v>24.470000</v>
      </c>
      <c r="H23" s="11">
        <f ca="1">ROUND(INDIRECT(ADDRESS(ROW()+(0), COLUMN()+(-2), 1))*INDIRECT(ADDRESS(ROW()+(0), COLUMN()+(-1), 1)), 2)</f>
        <v>18.250000</v>
      </c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0.289000</v>
      </c>
      <c r="G24" s="11">
        <v>21.710000</v>
      </c>
      <c r="H24" s="11">
        <f ca="1">ROUND(INDIRECT(ADDRESS(ROW()+(0), COLUMN()+(-2), 1))*INDIRECT(ADDRESS(ROW()+(0), COLUMN()+(-1), 1)), 2)</f>
        <v>6.270000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0.041000</v>
      </c>
      <c r="G25" s="11">
        <v>24.470000</v>
      </c>
      <c r="H25" s="11">
        <f ca="1">ROUND(INDIRECT(ADDRESS(ROW()+(0), COLUMN()+(-2), 1))*INDIRECT(ADDRESS(ROW()+(0), COLUMN()+(-1), 1)), 2)</f>
        <v>1.000000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0.039000</v>
      </c>
      <c r="G26" s="11">
        <v>21.710000</v>
      </c>
      <c r="H26" s="11">
        <f ca="1">ROUND(INDIRECT(ADDRESS(ROW()+(0), COLUMN()+(-2), 1))*INDIRECT(ADDRESS(ROW()+(0), COLUMN()+(-1), 1)), 2)</f>
        <v>0.850000</v>
      </c>
    </row>
    <row r="27" spans="1:8" ht="24.0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0.016000</v>
      </c>
      <c r="G27" s="11">
        <v>24.470000</v>
      </c>
      <c r="H27" s="11">
        <f ca="1">ROUND(INDIRECT(ADDRESS(ROW()+(0), COLUMN()+(-2), 1))*INDIRECT(ADDRESS(ROW()+(0), COLUMN()+(-1), 1)), 2)</f>
        <v>0.390000</v>
      </c>
    </row>
    <row r="28" spans="1:8" ht="24.0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2">
        <v>0.067000</v>
      </c>
      <c r="G28" s="13">
        <v>21.710000</v>
      </c>
      <c r="H28" s="13">
        <f ca="1">ROUND(INDIRECT(ADDRESS(ROW()+(0), COLUMN()+(-2), 1))*INDIRECT(ADDRESS(ROW()+(0), COLUMN()+(-1), 1)), 2)</f>
        <v>1.450000</v>
      </c>
    </row>
    <row r="29" spans="1:8" ht="13.50" thickBot="1" customHeight="1">
      <c r="A29" s="14"/>
      <c r="B29" s="14"/>
      <c r="C29" s="14"/>
      <c r="D29" s="14"/>
      <c r="E29" s="14"/>
      <c r="F29" s="8" t="s">
        <v>61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28.210000</v>
      </c>
    </row>
    <row r="30" spans="1:8" ht="13.50" thickBot="1" customHeight="1">
      <c r="A30" s="14">
        <v>4.000000</v>
      </c>
      <c r="B30" s="14"/>
      <c r="C30" s="14"/>
      <c r="D30" s="14"/>
      <c r="E30" s="17" t="s">
        <v>62</v>
      </c>
      <c r="F30" s="17"/>
      <c r="G30" s="14"/>
      <c r="H30" s="14"/>
    </row>
    <row r="31" spans="1:8" ht="13.50" thickBot="1" customHeight="1">
      <c r="A31" s="18"/>
      <c r="B31" s="18"/>
      <c r="C31" s="18"/>
      <c r="D31" s="19" t="s">
        <v>63</v>
      </c>
      <c r="E31" s="18" t="s">
        <v>64</v>
      </c>
      <c r="F31" s="12">
        <v>2.000000</v>
      </c>
      <c r="G31" s="13">
        <f ca="1">ROUND(SUM(INDIRECT(ADDRESS(ROW()+(-2), COLUMN()+(1), 1)),INDIRECT(ADDRESS(ROW()+(-10), COLUMN()+(1), 1)),INDIRECT(ADDRESS(ROW()+(-13), COLUMN()+(1), 1))), 2)</f>
        <v>72.810000</v>
      </c>
      <c r="H31" s="13">
        <f ca="1">ROUND(INDIRECT(ADDRESS(ROW()+(0), COLUMN()+(-2), 1))*INDIRECT(ADDRESS(ROW()+(0), COLUMN()+(-1), 1))/100, 2)</f>
        <v>1.460000</v>
      </c>
    </row>
    <row r="32" spans="1:8" ht="13.50" thickBot="1" customHeight="1">
      <c r="A32" s="20" t="s">
        <v>65</v>
      </c>
      <c r="B32" s="20"/>
      <c r="C32" s="20"/>
      <c r="D32" s="21"/>
      <c r="E32" s="22"/>
      <c r="F32" s="23" t="s">
        <v>66</v>
      </c>
      <c r="G32" s="24"/>
      <c r="H32" s="25">
        <f ca="1">ROUND(SUM(INDIRECT(ADDRESS(ROW()+(-1), COLUMN()+(0), 1)),INDIRECT(ADDRESS(ROW()+(-3), COLUMN()+(0), 1)),INDIRECT(ADDRESS(ROW()+(-11), COLUMN()+(0), 1)),INDIRECT(ADDRESS(ROW()+(-14), COLUMN()+(0), 1))), 2)</f>
        <v>74.270000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