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<sst xmlns="http://schemas.openxmlformats.org/spreadsheetml/2006/main" count="77" uniqueCount="77">
  <si>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</si>
  <si>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</si>
  <si>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</si>
  <si>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</si>
  <si>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Subministrament i muntatge d'escala metàl·lica d'emergència composta de muntants d'escala i replans, per 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plantes, d'altura màxima de planta 3 m, recta i amb dos trams rectes, amb una amplada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per una sobrecàrrega d'ús de 400 kg/m², classe A1 segons </t>
    </r>
    <r>
      <rPr>
        <b/>
        <sz val="8.25"/>
        <color rgb="FF000000"/>
        <rFont val="Arial"/>
        <family val="2"/>
      </rPr>
      <t xml:space="preserve">UNE-EN 13501-1</t>
    </r>
    <r>
      <rPr>
        <sz val="8.25"/>
        <color rgb="FF000000"/>
        <rFont val="Arial"/>
        <family val="2"/>
      </rPr>
      <t xml:space="preserve">, elaborada en taller i muntada en obra mitjançant unions soldades. Composta de: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formigonada sobre base de formigó de neteja, en el fons de l'excavació prèviament realitzada. ESTRUCTURA metàl·lica </t>
    </r>
    <r>
      <rPr>
        <b/>
        <sz val="8.25"/>
        <color rgb="FF000000"/>
        <rFont val="Arial"/>
        <family val="2"/>
      </rPr>
      <t xml:space="preserve">de perfils d'acer S 275 JR laminat en calent, formada per dos suports intermedis amb perfils HEB, biga rasa amb perfils IPE i biga mènsula per a suport de la biga de replà amb perfils HEB</t>
    </r>
    <r>
      <rPr>
        <sz val="8.25"/>
        <color rgb="FF000000"/>
        <rFont val="Arial"/>
        <family val="2"/>
      </rPr>
      <t xml:space="preserve">. ESGLAONAT I REPLÀ </t>
    </r>
    <r>
      <rPr>
        <b/>
        <sz val="8.25"/>
        <color rgb="FF000000"/>
        <rFont val="Arial"/>
        <family val="2"/>
      </rPr>
      <t xml:space="preserve">de xapa llagrimada d'acer galvanitzat, de 3 mm d'espessor</t>
    </r>
    <r>
      <rPr>
        <sz val="8.25"/>
        <color rgb="FF000000"/>
        <rFont val="Arial"/>
        <family val="2"/>
      </rPr>
      <t xml:space="preserve"> i BARANA </t>
    </r>
    <r>
      <rPr>
        <b/>
        <sz val="8.25"/>
        <color rgb="FF000000"/>
        <rFont val="Arial"/>
        <family val="2"/>
      </rPr>
      <t xml:space="preserve">de 1,10 m d'altura, de tub d'acer laminat en fred, de 40x20x1,5 mm i 20x20x1,5 mm, col·locada en tot el seu perímetre i en el buit de l'escala</t>
    </r>
    <r>
      <rPr>
        <sz val="8.25"/>
        <color rgb="FF000000"/>
        <rFont val="Arial"/>
        <family val="2"/>
      </rPr>
      <t xml:space="preserve">. Inclús plaques d'ancoratge a la fonamentació i a l'estructura de l'edifici, peces especials i despunts.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</si>
  <si>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</si>
  <si>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</si>
  <si>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</si>
  <si>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</si>
  <si>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</si>
  <si>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</si>
  <si>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</si>
  <si>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</si>
  <si>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</si>
  <si>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</si>
  <si>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</si>
  <si>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</si>
  <si>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</si>
  <si>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</si>
  <si>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</si>
  <si>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</si>
  <si>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</si>
  <si>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</si>
  <si>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</si>
  <si>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mt41esc010a</t>
  </si>
  <si>
    <t xml:space="preserve">U</t>
  </si>
  <si>
    <t xml:space="preserve">Mòdul d'escalera metàl·lica d'emergència, recta i amb dos trams rectes per planta de 3 m d'altura màxima, amb una amplada útil de 1 m, per una sobrecàrrega d'ús de 400 kg/m², classe A1 segons UNE-EN 13501-1, compost per: una estructura metàl·lica de perfils d'acer S 275 JR laminat en calent, formada per dos suports intermedis amb perfils HEB, biga rasa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</si>
  <si>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</si>
  <si>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</si>
  <si>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</si>
  <si>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</si>
  <si>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</si>
  <si>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</si>
  <si>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</si>
  <si>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</si>
  <si>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</si>
  <si>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</si>
  <si>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</si>
  <si>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</si>
  <si>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</si>
  <si>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</si>
  <si>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</si>
  <si>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</si>
  <si>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</si>
  <si>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</si>
  <si>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</si>
  <si>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</si>
  <si>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</si>
  <si>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</si>
  <si>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</si>
  <si>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</si>
  <si>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</si>
  <si>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</si>
  <si>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</si>
  <si>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</si>
  <si>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</si>
  <si>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</si>
  <si>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</si>
  <si>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</si>
  <si>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</si>
  <si>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</si>
  <si>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</si>
  <si>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</si>
  <si>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</si>
  <si>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</si>
  <si>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1.239,37€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</si>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</sst>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55" customWidth="1"/>
    <col min="4" max="4" width="6.63" customWidth="1"/>
    <col min="5" max="5" width="49.98" customWidth="1"/>
    <col min="6" max="6" width="5.78" customWidth="1"/>
    <col min="7" max="7" width="7.82" customWidth="1"/>
    <col min="8" max="8" width="3.91" customWidth="1"/>
    <col min="9" max="9" width="9.69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13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  <c r="K9" s="7"/>
    </row>
    <row r="10" spans="1:11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0"/>
      <c r="H10" s="11">
        <v>57.880000</v>
      </c>
      <c r="I10" s="11"/>
      <c r="J10" s="11">
        <f ca="1">ROUND(INDIRECT(ADDRESS(ROW()+(0), COLUMN()+(-4), 1))*INDIRECT(ADDRESS(ROW()+(0), COLUMN()+(-2), 1)), 2)</f>
        <v>60.770000</v>
      </c>
      <c r="K10" s="11"/>
    </row>
    <row r="11" spans="1:11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6.710000</v>
      </c>
      <c r="G11" s="10"/>
      <c r="H11" s="11">
        <v>107.200000</v>
      </c>
      <c r="I11" s="11"/>
      <c r="J11" s="11">
        <f ca="1">ROUND(INDIRECT(ADDRESS(ROW()+(0), COLUMN()+(-4), 1))*INDIRECT(ADDRESS(ROW()+(0), COLUMN()+(-2), 1)), 2)</f>
        <v>719.310000</v>
      </c>
      <c r="K11" s="11"/>
    </row>
    <row r="12" spans="1:11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48.800000</v>
      </c>
      <c r="G12" s="10"/>
      <c r="H12" s="11">
        <v>0.130000</v>
      </c>
      <c r="I12" s="11"/>
      <c r="J12" s="11">
        <f ca="1">ROUND(INDIRECT(ADDRESS(ROW()+(0), COLUMN()+(-4), 1))*INDIRECT(ADDRESS(ROW()+(0), COLUMN()+(-2), 1)), 2)</f>
        <v>6.340000</v>
      </c>
      <c r="K12" s="11"/>
    </row>
    <row r="13" spans="1:11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50.000000</v>
      </c>
      <c r="G13" s="10"/>
      <c r="H13" s="11">
        <v>0.620000</v>
      </c>
      <c r="I13" s="11"/>
      <c r="J13" s="11">
        <f ca="1">ROUND(INDIRECT(ADDRESS(ROW()+(0), COLUMN()+(-4), 1))*INDIRECT(ADDRESS(ROW()+(0), COLUMN()+(-2), 1)), 2)</f>
        <v>31.000000</v>
      </c>
      <c r="K13" s="11"/>
    </row>
    <row r="14" spans="1:11" ht="171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7.000000</v>
      </c>
      <c r="G14" s="10"/>
      <c r="H14" s="11">
        <v>3039.920000</v>
      </c>
      <c r="I14" s="11"/>
      <c r="J14" s="11">
        <f ca="1">ROUND(INDIRECT(ADDRESS(ROW()+(0), COLUMN()+(-4), 1))*INDIRECT(ADDRESS(ROW()+(0), COLUMN()+(-2), 1)), 2)</f>
        <v>21279.440000</v>
      </c>
      <c r="K14" s="11"/>
    </row>
    <row r="15" spans="1:11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70.000000</v>
      </c>
      <c r="G15" s="10"/>
      <c r="H15" s="11">
        <v>0.990000</v>
      </c>
      <c r="I15" s="11"/>
      <c r="J15" s="11">
        <f ca="1">ROUND(INDIRECT(ADDRESS(ROW()+(0), COLUMN()+(-4), 1))*INDIRECT(ADDRESS(ROW()+(0), COLUMN()+(-2), 1)), 2)</f>
        <v>69.300000</v>
      </c>
      <c r="K15" s="11"/>
    </row>
    <row r="16" spans="1:11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24.500000</v>
      </c>
      <c r="G16" s="12"/>
      <c r="H16" s="13">
        <v>4.800000</v>
      </c>
      <c r="I16" s="13"/>
      <c r="J16" s="13">
        <f ca="1">ROUND(INDIRECT(ADDRESS(ROW()+(0), COLUMN()+(-4), 1))*INDIRECT(ADDRESS(ROW()+(0), COLUMN()+(-2), 1)), 2)</f>
        <v>117.600000</v>
      </c>
      <c r="K16" s="13"/>
    </row>
    <row r="17" spans="1:11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22283.760000</v>
      </c>
      <c r="K17" s="16"/>
    </row>
    <row r="18" spans="1:11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  <c r="J18" s="14"/>
      <c r="K18" s="14"/>
    </row>
    <row r="19" spans="1:11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9.883000</v>
      </c>
      <c r="G19" s="10"/>
      <c r="H19" s="11">
        <v>48.880000</v>
      </c>
      <c r="I19" s="11"/>
      <c r="J19" s="11">
        <f ca="1">ROUND(INDIRECT(ADDRESS(ROW()+(0), COLUMN()+(-4), 1))*INDIRECT(ADDRESS(ROW()+(0), COLUMN()+(-2), 1)), 2)</f>
        <v>483.080000</v>
      </c>
      <c r="K19" s="11"/>
    </row>
    <row r="20" spans="1:11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20.169000</v>
      </c>
      <c r="G20" s="12"/>
      <c r="H20" s="13">
        <v>3.090000</v>
      </c>
      <c r="I20" s="13"/>
      <c r="J20" s="13">
        <f ca="1">ROUND(INDIRECT(ADDRESS(ROW()+(0), COLUMN()+(-4), 1))*INDIRECT(ADDRESS(ROW()+(0), COLUMN()+(-2), 1)), 2)</f>
        <v>62.320000</v>
      </c>
      <c r="K20" s="13"/>
    </row>
    <row r="21" spans="1:11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8"/>
      <c r="J21" s="16">
        <f ca="1">ROUND(SUM(INDIRECT(ADDRESS(ROW()+(-1), COLUMN()+(0), 1)),INDIRECT(ADDRESS(ROW()+(-2), COLUMN()+(0), 1))), 2)</f>
        <v>545.400000</v>
      </c>
      <c r="K21" s="16"/>
    </row>
    <row r="22" spans="1:11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  <c r="J22" s="14"/>
      <c r="K22" s="14"/>
    </row>
    <row r="23" spans="1:11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0.947000</v>
      </c>
      <c r="G23" s="10"/>
      <c r="H23" s="11">
        <v>24.470000</v>
      </c>
      <c r="I23" s="11"/>
      <c r="J23" s="11">
        <f ca="1">ROUND(INDIRECT(ADDRESS(ROW()+(0), COLUMN()+(-4), 1))*INDIRECT(ADDRESS(ROW()+(0), COLUMN()+(-2), 1)), 2)</f>
        <v>23.170000</v>
      </c>
      <c r="K23" s="11"/>
    </row>
    <row r="24" spans="1:11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0.142000</v>
      </c>
      <c r="G24" s="10"/>
      <c r="H24" s="11">
        <v>21.710000</v>
      </c>
      <c r="I24" s="11"/>
      <c r="J24" s="11">
        <f ca="1">ROUND(INDIRECT(ADDRESS(ROW()+(0), COLUMN()+(-4), 1))*INDIRECT(ADDRESS(ROW()+(0), COLUMN()+(-2), 1)), 2)</f>
        <v>3.080000</v>
      </c>
      <c r="K24" s="11"/>
    </row>
    <row r="25" spans="1:11" ht="24.0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2.256000</v>
      </c>
      <c r="G25" s="10"/>
      <c r="H25" s="11">
        <v>24.470000</v>
      </c>
      <c r="I25" s="11"/>
      <c r="J25" s="11">
        <f ca="1">ROUND(INDIRECT(ADDRESS(ROW()+(0), COLUMN()+(-4), 1))*INDIRECT(ADDRESS(ROW()+(0), COLUMN()+(-2), 1)), 2)</f>
        <v>55.200000</v>
      </c>
      <c r="K25" s="11"/>
    </row>
    <row r="26" spans="1:11" ht="24.0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2.345000</v>
      </c>
      <c r="G26" s="10"/>
      <c r="H26" s="11">
        <v>21.710000</v>
      </c>
      <c r="I26" s="11"/>
      <c r="J26" s="11">
        <f ca="1">ROUND(INDIRECT(ADDRESS(ROW()+(0), COLUMN()+(-4), 1))*INDIRECT(ADDRESS(ROW()+(0), COLUMN()+(-2), 1)), 2)</f>
        <v>50.910000</v>
      </c>
      <c r="K26" s="11"/>
    </row>
    <row r="27" spans="1:11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29.012000</v>
      </c>
      <c r="G27" s="10"/>
      <c r="H27" s="11">
        <v>24.470000</v>
      </c>
      <c r="I27" s="11"/>
      <c r="J27" s="11">
        <f ca="1">ROUND(INDIRECT(ADDRESS(ROW()+(0), COLUMN()+(-4), 1))*INDIRECT(ADDRESS(ROW()+(0), COLUMN()+(-2), 1)), 2)</f>
        <v>709.920000</v>
      </c>
      <c r="K27" s="11"/>
    </row>
    <row r="28" spans="1:11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29.012000</v>
      </c>
      <c r="G28" s="12"/>
      <c r="H28" s="13">
        <v>21.710000</v>
      </c>
      <c r="I28" s="13"/>
      <c r="J28" s="13">
        <f ca="1">ROUND(INDIRECT(ADDRESS(ROW()+(0), COLUMN()+(-4), 1))*INDIRECT(ADDRESS(ROW()+(0), COLUMN()+(-2), 1)), 2)</f>
        <v>629.850000</v>
      </c>
      <c r="K28" s="13"/>
    </row>
    <row r="29" spans="1:11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1472.130000</v>
      </c>
      <c r="K29" s="16"/>
    </row>
    <row r="30" spans="1:11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4"/>
      <c r="I30" s="14"/>
      <c r="J30" s="14"/>
      <c r="K30" s="14"/>
    </row>
    <row r="31" spans="1:11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2"/>
      <c r="H31" s="13">
        <f ca="1">ROUND(SUM(INDIRECT(ADDRESS(ROW()+(-2), COLUMN()+(2), 1)),INDIRECT(ADDRESS(ROW()+(-10), COLUMN()+(2), 1)),INDIRECT(ADDRESS(ROW()+(-14), COLUMN()+(2), 1))), 2)</f>
        <v>24301.290000</v>
      </c>
      <c r="I31" s="13"/>
      <c r="J31" s="13">
        <f ca="1">ROUND(INDIRECT(ADDRESS(ROW()+(0), COLUMN()+(-4), 1))*INDIRECT(ADDRESS(ROW()+(0), COLUMN()+(-2), 1))/100, 2)</f>
        <v>486.030000</v>
      </c>
      <c r="K31" s="13"/>
    </row>
    <row r="32" spans="1:11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3"/>
      <c r="H32" s="24"/>
      <c r="I32" s="24"/>
      <c r="J32" s="25">
        <f ca="1">ROUND(SUM(INDIRECT(ADDRESS(ROW()+(-1), COLUMN()+(0), 1)),INDIRECT(ADDRESS(ROW()+(-3), COLUMN()+(0), 1)),INDIRECT(ADDRESS(ROW()+(-11), COLUMN()+(0), 1)),INDIRECT(ADDRESS(ROW()+(-15), COLUMN()+(0), 1))), 2)</f>
        <v>24787.320000</v>
      </c>
      <c r="K32" s="25"/>
    </row>
    <row r="35" spans="1:11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/>
      <c r="I35" s="26" t="s">
        <v>69</v>
      </c>
      <c r="J35" s="26"/>
      <c r="K35" s="26" t="s">
        <v>70</v>
      </c>
    </row>
    <row r="36" spans="1:11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/>
      <c r="I36" s="28">
        <v>192006.000000</v>
      </c>
      <c r="J36" s="28"/>
      <c r="K36" s="28" t="s">
        <v>72</v>
      </c>
    </row>
    <row r="37" spans="1:11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  <c r="K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620079" right="0.472441" top="0.472441" bottom="0.472441" header="0.0" footer="0.0"/>
  <pageSetup paperSize="9" orientation="portrait"/>
  <rowBreaks count="0" manualBreakCount="0">
    </rowBreaks>
</worksheet>
</file>