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<sst xmlns="http://schemas.openxmlformats.org/spreadsheetml/2006/main" count="69" uniqueCount="69">
  <si>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</si>
  <si>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</si>
  <si>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</si>
  <si>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Coberta inclinada amb cobertura de teula.</t>
  </si>
  <si>
    <r>
      <rPr>
        <sz val="8.25"/>
        <color rgb="FF000000"/>
        <rFont val="Arial"/>
        <family val="2"/>
      </rPr>
      <t xml:space="preserve">Coberta inclinada amb un pendent mitjà del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%, composta de: </t>
    </r>
    <r>
      <rPr>
        <b/>
        <sz val="8.25"/>
        <color rgb="FF000000"/>
        <rFont val="Arial"/>
        <family val="2"/>
      </rPr>
      <t xml:space="preserve">formació de pendents: maó ceràmic buit (súper maó), per revestir, 50x20x4 cm sobre envans alleugerits de 100 cm d'altura mitja; cobertura: teula ceràmica corba, 40x19x16 cm, color vermell; rebuda amb morter de ciment, industrial, M-2,5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</si>
  <si>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</si>
  <si>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</si>
  <si>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</si>
  <si>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</si>
  <si>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</si>
  <si>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</si>
  <si>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</si>
  <si>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</si>
  <si>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</si>
  <si>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</si>
  <si>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</si>
  <si>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</si>
  <si>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</si>
  <si>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</si>
  <si>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</si>
  <si>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</si>
  <si>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</si>
  <si>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</si>
  <si>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segons UNE-EN 771-1.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</si>
  <si>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</si>
  <si>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</si>
  <si>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</si>
  <si>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</si>
  <si>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</si>
  <si>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40x19x16 cm, color vermell, segons UNE-EN 1304.</t>
  </si>
  <si>
    <t xml:space="preserve">mt13tac011a</t>
  </si>
  <si>
    <t xml:space="preserve">U</t>
  </si>
  <si>
    <t xml:space="preserve">Peça ceràmica de carener, per a teules corbes, color vermell, segons UNE-EN 1304.</t>
  </si>
  <si>
    <t xml:space="preserve">mt13tac013a</t>
  </si>
  <si>
    <t xml:space="preserve">U</t>
  </si>
  <si>
    <t xml:space="preserve">Teula ceràmica de ventilació, corba, color vermell, segons UNE-EN 1304.</t>
  </si>
  <si>
    <t xml:space="preserve">mt13tac100</t>
  </si>
  <si>
    <t xml:space="preserve">kg</t>
  </si>
  <si>
    <t xml:space="preserve">Pigment per morter.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</si>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</sst>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57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29.066000</v>
      </c>
      <c r="H10" s="10"/>
      <c r="I10" s="11">
        <v>0.160000</v>
      </c>
      <c r="J10" s="11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0.029000</v>
      </c>
      <c r="H11" s="10"/>
      <c r="I11" s="11">
        <v>1.500000</v>
      </c>
      <c r="J11" s="11">
        <f ca="1">ROUND(INDIRECT(ADDRESS(ROW()+(0), COLUMN()+(-3), 1))*INDIRECT(ADDRESS(ROW()+(0), COLUMN()+(-1), 1)), 2)</f>
        <v>0.040000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0.047000</v>
      </c>
      <c r="H12" s="10"/>
      <c r="I12" s="11">
        <v>32.250000</v>
      </c>
      <c r="J12" s="11">
        <f ca="1">ROUND(INDIRECT(ADDRESS(ROW()+(0), COLUMN()+(-3), 1))*INDIRECT(ADDRESS(ROW()+(0), COLUMN()+(-1), 1)), 2)</f>
        <v>1.520000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10.900000</v>
      </c>
      <c r="H13" s="10"/>
      <c r="I13" s="11">
        <v>0.320000</v>
      </c>
      <c r="J13" s="11">
        <f ca="1">ROUND(INDIRECT(ADDRESS(ROW()+(0), COLUMN()+(-3), 1))*INDIRECT(ADDRESS(ROW()+(0), COLUMN()+(-1), 1)), 2)</f>
        <v>3.490000</v>
      </c>
    </row>
    <row r="14" spans="1:10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0.113000</v>
      </c>
      <c r="H14" s="10"/>
      <c r="I14" s="11">
        <v>31.360000</v>
      </c>
      <c r="J14" s="11">
        <f ca="1">ROUND(INDIRECT(ADDRESS(ROW()+(0), COLUMN()+(-3), 1))*INDIRECT(ADDRESS(ROW()+(0), COLUMN()+(-1), 1)), 2)</f>
        <v>3.540000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31.309000</v>
      </c>
      <c r="H15" s="10"/>
      <c r="I15" s="11">
        <v>0.250000</v>
      </c>
      <c r="J15" s="11">
        <f ca="1">ROUND(INDIRECT(ADDRESS(ROW()+(0), COLUMN()+(-3), 1))*INDIRECT(ADDRESS(ROW()+(0), COLUMN()+(-1), 1)), 2)</f>
        <v>7.830000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0.320000</v>
      </c>
      <c r="H16" s="10"/>
      <c r="I16" s="11">
        <v>0.750000</v>
      </c>
      <c r="J16" s="11">
        <f ca="1">ROUND(INDIRECT(ADDRESS(ROW()+(0), COLUMN()+(-3), 1))*INDIRECT(ADDRESS(ROW()+(0), COLUMN()+(-1), 1)), 2)</f>
        <v>0.240000</v>
      </c>
    </row>
    <row r="17" spans="1:10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0.100000</v>
      </c>
      <c r="H17" s="10"/>
      <c r="I17" s="11">
        <v>6.500000</v>
      </c>
      <c r="J17" s="11">
        <f ca="1">ROUND(INDIRECT(ADDRESS(ROW()+(0), COLUMN()+(-3), 1))*INDIRECT(ADDRESS(ROW()+(0), COLUMN()+(-1), 1)), 2)</f>
        <v>0.650000</v>
      </c>
    </row>
    <row r="18" spans="1:10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2">
        <v>0.027000</v>
      </c>
      <c r="H18" s="12"/>
      <c r="I18" s="13">
        <v>6.000000</v>
      </c>
      <c r="J18" s="13">
        <f ca="1">ROUND(INDIRECT(ADDRESS(ROW()+(0), COLUMN()+(-3), 1))*INDIRECT(ADDRESS(ROW()+(0), COLUMN()+(-1), 1)), 2)</f>
        <v>0.160000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39</v>
      </c>
      <c r="H19" s="8"/>
      <c r="I19" s="8"/>
      <c r="J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22.120000</v>
      </c>
    </row>
    <row r="20" spans="1:10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7"/>
      <c r="H20" s="17"/>
      <c r="I20" s="14"/>
      <c r="J20" s="14"/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1.837000</v>
      </c>
      <c r="H21" s="10"/>
      <c r="I21" s="11">
        <v>23.300000</v>
      </c>
      <c r="J21" s="11">
        <f ca="1">ROUND(INDIRECT(ADDRESS(ROW()+(0), COLUMN()+(-3), 1))*INDIRECT(ADDRESS(ROW()+(0), COLUMN()+(-1), 1)), 2)</f>
        <v>42.800000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2">
        <v>2.344000</v>
      </c>
      <c r="H22" s="12"/>
      <c r="I22" s="13">
        <v>19.470000</v>
      </c>
      <c r="J22" s="13">
        <f ca="1">ROUND(INDIRECT(ADDRESS(ROW()+(0), COLUMN()+(-3), 1))*INDIRECT(ADDRESS(ROW()+(0), COLUMN()+(-1), 1)), 2)</f>
        <v>45.640000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47</v>
      </c>
      <c r="H23" s="8"/>
      <c r="I23" s="8"/>
      <c r="J23" s="16">
        <f ca="1">ROUND(SUM(INDIRECT(ADDRESS(ROW()+(-1), COLUMN()+(0), 1)),INDIRECT(ADDRESS(ROW()+(-2), COLUMN()+(0), 1))), 2)</f>
        <v>88.440000</v>
      </c>
    </row>
    <row r="24" spans="1:10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7"/>
      <c r="H24" s="17"/>
      <c r="I24" s="14"/>
      <c r="J24" s="14"/>
    </row>
    <row r="25" spans="1:10" ht="13.50" thickBot="1" customHeight="1">
      <c r="A25" s="18"/>
      <c r="B25" s="18"/>
      <c r="C25" s="19" t="s">
        <v>49</v>
      </c>
      <c r="D25" s="19"/>
      <c r="E25" s="18" t="s">
        <v>50</v>
      </c>
      <c r="F25" s="18"/>
      <c r="G25" s="12">
        <v>2.000000</v>
      </c>
      <c r="H25" s="12"/>
      <c r="I25" s="13">
        <f ca="1">ROUND(SUM(INDIRECT(ADDRESS(ROW()+(-2), COLUMN()+(1), 1)),INDIRECT(ADDRESS(ROW()+(-6), COLUMN()+(1), 1))), 2)</f>
        <v>110.560000</v>
      </c>
      <c r="J25" s="13">
        <f ca="1">ROUND(INDIRECT(ADDRESS(ROW()+(0), COLUMN()+(-3), 1))*INDIRECT(ADDRESS(ROW()+(0), COLUMN()+(-1), 1))/100, 2)</f>
        <v>2.210000</v>
      </c>
    </row>
    <row r="26" spans="1:10" ht="13.50" thickBot="1" customHeight="1">
      <c r="A26" s="20" t="s">
        <v>51</v>
      </c>
      <c r="B26" s="20"/>
      <c r="C26" s="21"/>
      <c r="D26" s="21"/>
      <c r="E26" s="22"/>
      <c r="F26" s="22"/>
      <c r="G26" s="23" t="s">
        <v>52</v>
      </c>
      <c r="H26" s="23"/>
      <c r="I26" s="24"/>
      <c r="J26" s="25">
        <f ca="1">ROUND(SUM(INDIRECT(ADDRESS(ROW()+(-1), COLUMN()+(0), 1)),INDIRECT(ADDRESS(ROW()+(-3), COLUMN()+(0), 1)),INDIRECT(ADDRESS(ROW()+(-7), COLUMN()+(0), 1))), 2)</f>
        <v>112.770000</v>
      </c>
    </row>
    <row r="29" spans="1:10" ht="13.50" thickBot="1" customHeight="1">
      <c r="A29" s="26" t="s">
        <v>53</v>
      </c>
      <c r="B29" s="26"/>
      <c r="C29" s="26"/>
      <c r="D29" s="26"/>
      <c r="E29" s="26"/>
      <c r="F29" s="26" t="s">
        <v>54</v>
      </c>
      <c r="G29" s="26"/>
      <c r="H29" s="26" t="s">
        <v>55</v>
      </c>
      <c r="I29" s="26"/>
      <c r="J29" s="26" t="s">
        <v>56</v>
      </c>
    </row>
    <row r="30" spans="1:10" ht="13.50" thickBot="1" customHeight="1">
      <c r="A30" s="27" t="s">
        <v>57</v>
      </c>
      <c r="B30" s="27"/>
      <c r="C30" s="27"/>
      <c r="D30" s="27"/>
      <c r="E30" s="27"/>
      <c r="F30" s="28">
        <v>1062016.000000</v>
      </c>
      <c r="G30" s="28"/>
      <c r="H30" s="28">
        <v>1062017.000000</v>
      </c>
      <c r="I30" s="28"/>
      <c r="J30" s="28" t="s">
        <v>58</v>
      </c>
    </row>
    <row r="31" spans="1:10" ht="13.50" thickBot="1" customHeight="1">
      <c r="A31" s="29" t="s">
        <v>59</v>
      </c>
      <c r="B31" s="29"/>
      <c r="C31" s="29"/>
      <c r="D31" s="29"/>
      <c r="E31" s="29"/>
      <c r="F31" s="30"/>
      <c r="G31" s="30"/>
      <c r="H31" s="30"/>
      <c r="I31" s="30"/>
      <c r="J31" s="30"/>
    </row>
    <row r="32" spans="1:10" ht="13.50" thickBot="1" customHeight="1">
      <c r="A32" s="27" t="s">
        <v>60</v>
      </c>
      <c r="B32" s="27"/>
      <c r="C32" s="27"/>
      <c r="D32" s="27"/>
      <c r="E32" s="27"/>
      <c r="F32" s="28">
        <v>162011.000000</v>
      </c>
      <c r="G32" s="28"/>
      <c r="H32" s="28">
        <v>162012.000000</v>
      </c>
      <c r="I32" s="28"/>
      <c r="J32" s="28" t="s">
        <v>61</v>
      </c>
    </row>
    <row r="33" spans="1:10" ht="13.50" thickBot="1" customHeight="1">
      <c r="A33" s="29" t="s">
        <v>62</v>
      </c>
      <c r="B33" s="29"/>
      <c r="C33" s="29"/>
      <c r="D33" s="29"/>
      <c r="E33" s="29"/>
      <c r="F33" s="30"/>
      <c r="G33" s="30"/>
      <c r="H33" s="30"/>
      <c r="I33" s="30"/>
      <c r="J33" s="30"/>
    </row>
    <row r="34" spans="1:10" ht="13.50" thickBot="1" customHeight="1">
      <c r="A34" s="27" t="s">
        <v>63</v>
      </c>
      <c r="B34" s="27"/>
      <c r="C34" s="27"/>
      <c r="D34" s="27"/>
      <c r="E34" s="27"/>
      <c r="F34" s="28">
        <v>122006.000000</v>
      </c>
      <c r="G34" s="28"/>
      <c r="H34" s="28">
        <v>122007.000000</v>
      </c>
      <c r="I34" s="28"/>
      <c r="J34" s="28" t="s">
        <v>64</v>
      </c>
    </row>
    <row r="35" spans="1:10" ht="24.00" thickBot="1" customHeight="1">
      <c r="A35" s="29" t="s">
        <v>65</v>
      </c>
      <c r="B35" s="29"/>
      <c r="C35" s="29"/>
      <c r="D35" s="29"/>
      <c r="E35" s="29"/>
      <c r="F35" s="30"/>
      <c r="G35" s="30"/>
      <c r="H35" s="30"/>
      <c r="I35" s="30"/>
      <c r="J35" s="30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620079" right="0.472441" top="0.472441" bottom="0.472441" header="0.0" footer="0.0"/>
  <pageSetup paperSize="9" orientation="portrait"/>
  <rowBreaks count="0" manualBreakCount="0">
    </rowBreaks>
</worksheet>
</file>