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<sst xmlns="http://schemas.openxmlformats.org/spreadsheetml/2006/main" count="77" uniqueCount="77">
  <si>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</si>
  <si>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UCM010</t>
  </si>
  <si>
    <t xml:space="preserve">m²</t>
  </si>
  <si>
    <t xml:space="preserve">Cobertura metàl·lica.</t>
  </si>
  <si>
    <r>
      <rPr>
        <sz val="8.25"/>
        <color rgb="FF000000"/>
        <rFont val="Arial"/>
        <family val="2"/>
      </rPr>
      <t xml:space="preserve">Estructura per cobertura de places d'aparcament situades a l'aire lliure, composta de: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; pòrtics d'acer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en perfils laminats en calent i coberta metàl·lica formada amb </t>
    </r>
    <r>
      <rPr>
        <b/>
        <sz val="8.25"/>
        <color rgb="FF000000"/>
        <rFont val="Arial"/>
        <family val="2"/>
      </rPr>
      <t xml:space="preserve">xapa perfilada d'acer galvanitzat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</si>
  <si>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</si>
  <si>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</si>
  <si>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</si>
  <si>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</si>
  <si>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</si>
  <si>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</si>
  <si>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</si>
  <si>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</si>
  <si>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</si>
  <si>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</si>
  <si>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</si>
  <si>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</si>
  <si>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</si>
  <si>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</si>
  <si>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</si>
  <si>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</si>
  <si>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mt07aco020a</t>
  </si>
  <si>
    <t xml:space="preserve">U</t>
  </si>
  <si>
    <t xml:space="preserve">Separador homologat per fonamentacions.</t>
  </si>
  <si>
    <t xml:space="preserve">mt07ala010m</t>
  </si>
  <si>
    <t xml:space="preserve">kg</t>
  </si>
  <si>
    <t xml:space="preserve">Acer laminat UNE-EN 10025 S275JR, en perfils laminats en calent, marquesines, per aplicacions estructurals, inclús plaques d'ancoratge a fonamentació, corretges i peces especials.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</si>
  <si>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</si>
  <si>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</si>
  <si>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</si>
  <si>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mt13ccg010a</t>
  </si>
  <si>
    <t xml:space="preserve">m²</t>
  </si>
  <si>
    <t xml:space="preserve">Xapa perfilada d'acer galvanitzat, espessor 0,6 mm.</t>
  </si>
  <si>
    <t xml:space="preserve">mt13ccg030d</t>
  </si>
  <si>
    <t xml:space="preserve">U</t>
  </si>
  <si>
    <t xml:space="preserve">Cargol autoroscant de 6,5x70 mm d'acer inoxidable, amb volandera.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</si>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</sst>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.46" customWidth="1"/>
    <col min="4" max="4" width="53.5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0.010000</v>
      </c>
      <c r="F10" s="10"/>
      <c r="G10" s="11">
        <v>57.880000</v>
      </c>
      <c r="H10" s="11">
        <f ca="1">ROUND(INDIRECT(ADDRESS(ROW()+(0), COLUMN()+(-3), 1))*INDIRECT(ADDRESS(ROW()+(0), COLUMN()+(-1), 1)), 2)</f>
        <v>0.580000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0"/>
      <c r="G11" s="11">
        <v>107.200000</v>
      </c>
      <c r="H11" s="11">
        <f ca="1">ROUND(INDIRECT(ADDRESS(ROW()+(0), COLUMN()+(-3), 1))*INDIRECT(ADDRESS(ROW()+(0), COLUMN()+(-1), 1)), 2)</f>
        <v>10.720000</v>
      </c>
    </row>
    <row r="12" spans="1:8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0"/>
      <c r="G12" s="11">
        <v>0.620000</v>
      </c>
      <c r="H12" s="11">
        <f ca="1">ROUND(INDIRECT(ADDRESS(ROW()+(0), COLUMN()+(-3), 1))*INDIRECT(ADDRESS(ROW()+(0), COLUMN()+(-1), 1)), 2)</f>
        <v>2.480000</v>
      </c>
    </row>
    <row r="13" spans="1:8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0.800000</v>
      </c>
      <c r="F13" s="10"/>
      <c r="G13" s="11">
        <v>0.130000</v>
      </c>
      <c r="H13" s="11">
        <f ca="1">ROUND(INDIRECT(ADDRESS(ROW()+(0), COLUMN()+(-3), 1))*INDIRECT(ADDRESS(ROW()+(0), COLUMN()+(-1), 1)), 2)</f>
        <v>0.100000</v>
      </c>
    </row>
    <row r="14" spans="1:8" ht="45.00" thickBot="1" customHeight="1">
      <c r="A14" s="1" t="s">
        <v>24</v>
      </c>
      <c r="B14" s="1"/>
      <c r="C14" s="9" t="s">
        <v>25</v>
      </c>
      <c r="D14" s="1" t="s">
        <v>26</v>
      </c>
      <c r="E14" s="10">
        <v>17.500000</v>
      </c>
      <c r="F14" s="10"/>
      <c r="G14" s="11">
        <v>1.330000</v>
      </c>
      <c r="H14" s="11">
        <f ca="1">ROUND(INDIRECT(ADDRESS(ROW()+(0), COLUMN()+(-3), 1))*INDIRECT(ADDRESS(ROW()+(0), COLUMN()+(-1), 1)), 2)</f>
        <v>23.280000</v>
      </c>
    </row>
    <row r="15" spans="1:8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0.167000</v>
      </c>
      <c r="F15" s="10"/>
      <c r="G15" s="11">
        <v>4.800000</v>
      </c>
      <c r="H15" s="11">
        <f ca="1">ROUND(INDIRECT(ADDRESS(ROW()+(0), COLUMN()+(-3), 1))*INDIRECT(ADDRESS(ROW()+(0), COLUMN()+(-1), 1)), 2)</f>
        <v>0.800000</v>
      </c>
    </row>
    <row r="16" spans="1:8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1.050000</v>
      </c>
      <c r="F16" s="10"/>
      <c r="G16" s="11">
        <v>6.250000</v>
      </c>
      <c r="H16" s="11">
        <f ca="1">ROUND(INDIRECT(ADDRESS(ROW()+(0), COLUMN()+(-3), 1))*INDIRECT(ADDRESS(ROW()+(0), COLUMN()+(-1), 1)), 2)</f>
        <v>6.560000</v>
      </c>
    </row>
    <row r="17" spans="1:8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3.000000</v>
      </c>
      <c r="F17" s="12"/>
      <c r="G17" s="13">
        <v>0.500000</v>
      </c>
      <c r="H17" s="13">
        <f ca="1">ROUND(INDIRECT(ADDRESS(ROW()+(0), COLUMN()+(-3), 1))*INDIRECT(ADDRESS(ROW()+(0), COLUMN()+(-1), 1)), 2)</f>
        <v>1.500000</v>
      </c>
    </row>
    <row r="18" spans="1:8" ht="13.50" thickBot="1" customHeight="1">
      <c r="A18" s="14"/>
      <c r="B18" s="14"/>
      <c r="C18" s="14"/>
      <c r="D18" s="14"/>
      <c r="E18" s="8" t="s">
        <v>36</v>
      </c>
      <c r="F18" s="8"/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46.020000</v>
      </c>
    </row>
    <row r="19" spans="1:8" ht="13.50" thickBot="1" customHeight="1">
      <c r="A19" s="14">
        <v>2.000000</v>
      </c>
      <c r="B19" s="14"/>
      <c r="C19" s="14"/>
      <c r="D19" s="17" t="s">
        <v>37</v>
      </c>
      <c r="E19" s="17"/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0.101000</v>
      </c>
      <c r="F20" s="10"/>
      <c r="G20" s="11">
        <v>36.430000</v>
      </c>
      <c r="H20" s="11">
        <f ca="1">ROUND(INDIRECT(ADDRESS(ROW()+(0), COLUMN()+(-3), 1))*INDIRECT(ADDRESS(ROW()+(0), COLUMN()+(-1), 1)), 2)</f>
        <v>3.680000</v>
      </c>
    </row>
    <row r="21" spans="1:8" ht="24.00" thickBot="1" customHeight="1">
      <c r="A21" s="1" t="s">
        <v>41</v>
      </c>
      <c r="B21" s="1"/>
      <c r="C21" s="9" t="s">
        <v>42</v>
      </c>
      <c r="D21" s="1" t="s">
        <v>43</v>
      </c>
      <c r="E21" s="10">
        <v>0.010000</v>
      </c>
      <c r="F21" s="10"/>
      <c r="G21" s="11">
        <v>7.360000</v>
      </c>
      <c r="H21" s="11">
        <f ca="1">ROUND(INDIRECT(ADDRESS(ROW()+(0), COLUMN()+(-3), 1))*INDIRECT(ADDRESS(ROW()+(0), COLUMN()+(-1), 1)), 2)</f>
        <v>0.070000</v>
      </c>
    </row>
    <row r="22" spans="1:8" ht="13.50" thickBot="1" customHeight="1">
      <c r="A22" s="1" t="s">
        <v>44</v>
      </c>
      <c r="B22" s="1"/>
      <c r="C22" s="9" t="s">
        <v>45</v>
      </c>
      <c r="D22" s="1" t="s">
        <v>46</v>
      </c>
      <c r="E22" s="12">
        <v>0.010000</v>
      </c>
      <c r="F22" s="12"/>
      <c r="G22" s="13">
        <v>3.090000</v>
      </c>
      <c r="H22" s="13">
        <f ca="1">ROUND(INDIRECT(ADDRESS(ROW()+(0), COLUMN()+(-3), 1))*INDIRECT(ADDRESS(ROW()+(0), COLUMN()+(-1), 1)), 2)</f>
        <v>0.030000</v>
      </c>
    </row>
    <row r="23" spans="1:8" ht="13.50" thickBot="1" customHeight="1">
      <c r="A23" s="14"/>
      <c r="B23" s="14"/>
      <c r="C23" s="14"/>
      <c r="D23" s="14"/>
      <c r="E23" s="8" t="s">
        <v>47</v>
      </c>
      <c r="F23" s="8"/>
      <c r="G23" s="8"/>
      <c r="H23" s="16">
        <f ca="1">ROUND(SUM(INDIRECT(ADDRESS(ROW()+(-1), COLUMN()+(0), 1)),INDIRECT(ADDRESS(ROW()+(-2), COLUMN()+(0), 1)),INDIRECT(ADDRESS(ROW()+(-3), COLUMN()+(0), 1))), 2)</f>
        <v>3.780000</v>
      </c>
    </row>
    <row r="24" spans="1:8" ht="13.50" thickBot="1" customHeight="1">
      <c r="A24" s="14">
        <v>3.000000</v>
      </c>
      <c r="B24" s="14"/>
      <c r="C24" s="14"/>
      <c r="D24" s="17" t="s">
        <v>48</v>
      </c>
      <c r="E24" s="17"/>
      <c r="F24" s="17"/>
      <c r="G24" s="14"/>
      <c r="H24" s="14"/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0.036000</v>
      </c>
      <c r="F25" s="10"/>
      <c r="G25" s="11">
        <v>24.470000</v>
      </c>
      <c r="H25" s="11">
        <f ca="1">ROUND(INDIRECT(ADDRESS(ROW()+(0), COLUMN()+(-3), 1))*INDIRECT(ADDRESS(ROW()+(0), COLUMN()+(-1), 1)), 2)</f>
        <v>0.880000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0.036000</v>
      </c>
      <c r="F26" s="10"/>
      <c r="G26" s="11">
        <v>21.710000</v>
      </c>
      <c r="H26" s="11">
        <f ca="1">ROUND(INDIRECT(ADDRESS(ROW()+(0), COLUMN()+(-3), 1))*INDIRECT(ADDRESS(ROW()+(0), COLUMN()+(-1), 1)), 2)</f>
        <v>0.780000</v>
      </c>
    </row>
    <row r="27" spans="1:8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0.238000</v>
      </c>
      <c r="F27" s="10"/>
      <c r="G27" s="11">
        <v>23.670000</v>
      </c>
      <c r="H27" s="11">
        <f ca="1">ROUND(INDIRECT(ADDRESS(ROW()+(0), COLUMN()+(-3), 1))*INDIRECT(ADDRESS(ROW()+(0), COLUMN()+(-1), 1)), 2)</f>
        <v>5.630000</v>
      </c>
    </row>
    <row r="28" spans="1:8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0.238000</v>
      </c>
      <c r="F28" s="12"/>
      <c r="G28" s="13">
        <v>20.760000</v>
      </c>
      <c r="H28" s="13">
        <f ca="1">ROUND(INDIRECT(ADDRESS(ROW()+(0), COLUMN()+(-3), 1))*INDIRECT(ADDRESS(ROW()+(0), COLUMN()+(-1), 1)), 2)</f>
        <v>4.940000</v>
      </c>
    </row>
    <row r="29" spans="1:8" ht="13.50" thickBot="1" customHeight="1">
      <c r="A29" s="14"/>
      <c r="B29" s="14"/>
      <c r="C29" s="14"/>
      <c r="D29" s="14"/>
      <c r="E29" s="8" t="s">
        <v>61</v>
      </c>
      <c r="F29" s="8"/>
      <c r="G29" s="8"/>
      <c r="H29" s="16">
        <f ca="1">ROUND(SUM(INDIRECT(ADDRESS(ROW()+(-1), COLUMN()+(0), 1)),INDIRECT(ADDRESS(ROW()+(-2), COLUMN()+(0), 1)),INDIRECT(ADDRESS(ROW()+(-3), COLUMN()+(0), 1)),INDIRECT(ADDRESS(ROW()+(-4), COLUMN()+(0), 1))), 2)</f>
        <v>12.230000</v>
      </c>
    </row>
    <row r="30" spans="1:8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4"/>
      <c r="H30" s="14"/>
    </row>
    <row r="31" spans="1:8" ht="13.50" thickBot="1" customHeight="1">
      <c r="A31" s="18"/>
      <c r="B31" s="18"/>
      <c r="C31" s="19" t="s">
        <v>63</v>
      </c>
      <c r="D31" s="18" t="s">
        <v>64</v>
      </c>
      <c r="E31" s="12">
        <v>4.000000</v>
      </c>
      <c r="F31" s="12"/>
      <c r="G31" s="13">
        <f ca="1">ROUND(SUM(INDIRECT(ADDRESS(ROW()+(-2), COLUMN()+(1), 1)),INDIRECT(ADDRESS(ROW()+(-8), COLUMN()+(1), 1)),INDIRECT(ADDRESS(ROW()+(-13), COLUMN()+(1), 1))), 2)</f>
        <v>62.030000</v>
      </c>
      <c r="H31" s="13">
        <f ca="1">ROUND(INDIRECT(ADDRESS(ROW()+(0), COLUMN()+(-3), 1))*INDIRECT(ADDRESS(ROW()+(0), COLUMN()+(-1), 1))/100, 2)</f>
        <v>2.480000</v>
      </c>
    </row>
    <row r="32" spans="1:8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4"/>
      <c r="H32" s="25">
        <f ca="1">ROUND(SUM(INDIRECT(ADDRESS(ROW()+(-1), COLUMN()+(0), 1)),INDIRECT(ADDRESS(ROW()+(-3), COLUMN()+(0), 1)),INDIRECT(ADDRESS(ROW()+(-9), COLUMN()+(0), 1)),INDIRECT(ADDRESS(ROW()+(-14), COLUMN()+(0), 1))), 2)</f>
        <v>64.510000</v>
      </c>
    </row>
    <row r="35" spans="1:8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 t="s">
        <v>70</v>
      </c>
    </row>
    <row r="36" spans="1:8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 t="s">
        <v>72</v>
      </c>
    </row>
    <row r="37" spans="1:8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</row>
  </sheetData>
  <mergeCells count="62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G18"/>
    <mergeCell ref="A19:B19"/>
    <mergeCell ref="D19:F19"/>
    <mergeCell ref="A20:B20"/>
    <mergeCell ref="E20:F20"/>
    <mergeCell ref="A21:B21"/>
    <mergeCell ref="E21:F21"/>
    <mergeCell ref="A22:B22"/>
    <mergeCell ref="E22:F22"/>
    <mergeCell ref="A23:B23"/>
    <mergeCell ref="E23:G23"/>
    <mergeCell ref="A24:B24"/>
    <mergeCell ref="D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D32"/>
    <mergeCell ref="E32:G32"/>
    <mergeCell ref="A35:E35"/>
    <mergeCell ref="A36:E36"/>
    <mergeCell ref="F36:F37"/>
    <mergeCell ref="G36:G37"/>
    <mergeCell ref="H36:H37"/>
    <mergeCell ref="A37:E37"/>
    <mergeCell ref="A40:H40"/>
    <mergeCell ref="A41:H41"/>
    <mergeCell ref="A42:H42"/>
  </mergeCells>
  <pageMargins left="0.620079" right="0.472441" top="0.472441" bottom="0.472441" header="0.0" footer="0.0"/>
  <pageSetup paperSize="9" orientation="portrait"/>
  <rowBreaks count="0" manualBreakCount="0">
    </rowBreaks>
</worksheet>
</file>