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<sst xmlns="http://schemas.openxmlformats.org/spreadsheetml/2006/main" count="78" uniqueCount="78">
  <si>
    <t xml:space="preserve"/>
  </si>
  <si>
    <t xml:space="preserve">CPZ005</t>
  </si>
  <si>
    <t xml:space="preserve">m</t>
  </si>
  <si>
    <t xml:space="preserve">Muret guia per a piló-pantalla (barrette).</t>
  </si>
  <si>
    <r>
      <rPr>
        <sz val="8.25"/>
        <color rgb="FF000000"/>
        <rFont val="Arial"/>
        <family val="2"/>
      </rPr>
      <t xml:space="preserve">Doble muret guia de formigó armat per a piló-pantalla (barrette), realitzat amb </t>
    </r>
    <r>
      <rPr>
        <b/>
        <sz val="8.25"/>
        <color rgb="FF000000"/>
        <rFont val="Arial"/>
        <family val="2"/>
      </rPr>
      <t xml:space="preserve">formigó HA-25/F/20/IIa, i.work SUSTENTA "FYM ITALCEMENTI GROUP", fabricat en central, i abocament des de camió</t>
    </r>
    <r>
      <rPr>
        <sz val="8.25"/>
        <color rgb="FF000000"/>
        <rFont val="Arial"/>
        <family val="2"/>
      </rPr>
      <t xml:space="preserve">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25</t>
    </r>
    <r>
      <rPr>
        <sz val="8.25"/>
        <color rgb="FF000000"/>
        <rFont val="Arial"/>
        <family val="2"/>
      </rPr>
      <t xml:space="preserve"> kg/m, secció </t>
    </r>
    <r>
      <rPr>
        <b/>
        <sz val="8.25"/>
        <color rgb="FF000000"/>
        <rFont val="Arial"/>
        <family val="2"/>
      </rPr>
      <t xml:space="preserve">70</t>
    </r>
    <r>
      <rPr>
        <sz val="8.25"/>
        <color rgb="FF000000"/>
        <rFont val="Arial"/>
        <family val="2"/>
      </rPr>
      <t xml:space="preserve">x</t>
    </r>
    <r>
      <rPr>
        <b/>
        <sz val="8.25"/>
        <color rgb="FF000000"/>
        <rFont val="Arial"/>
        <family val="2"/>
      </rPr>
      <t xml:space="preserve">25</t>
    </r>
    <r>
      <rPr>
        <sz val="8.25"/>
        <color rgb="FF000000"/>
        <rFont val="Arial"/>
        <family val="2"/>
      </rPr>
      <t xml:space="preserve"> cm, muntatge i desmuntatge del sistema d'encofrat </t>
    </r>
    <r>
      <rPr>
        <b/>
        <sz val="8.25"/>
        <color rgb="FF000000"/>
        <rFont val="Arial"/>
        <family val="2"/>
      </rPr>
      <t xml:space="preserve">a dues cares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amb demolició de muret guia amb retroexcavadora amb martell picador i càrrega d'enderrocs mecànica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</si>
  <si>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</si>
  <si>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</si>
  <si>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</si>
  <si>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</si>
  <si>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</si>
  <si>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</si>
  <si>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</si>
  <si>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mt08eme040</t>
  </si>
  <si>
    <t xml:space="preserve">m²</t>
  </si>
  <si>
    <t xml:space="preserve">Panells metàl·lics de varias dimensions, per encofrar elements de formigó.</t>
  </si>
  <si>
    <t xml:space="preserve">mt50spa052b</t>
  </si>
  <si>
    <t xml:space="preserve">m</t>
  </si>
  <si>
    <t xml:space="preserve">Tauló de fusta de pi, de 20x7,2 cm.</t>
  </si>
  <si>
    <t xml:space="preserve">mt50spa081a</t>
  </si>
  <si>
    <t xml:space="preserve">U</t>
  </si>
  <si>
    <t xml:space="preserve">Puntal metàl·lic telescòpic, de fins a 3 m d'altura.</t>
  </si>
  <si>
    <t xml:space="preserve">mt08eme051a</t>
  </si>
  <si>
    <t xml:space="preserve">m</t>
  </si>
  <si>
    <t xml:space="preserve">Fleix d'acer galvanitzat, per a encofrat metàl·lic.</t>
  </si>
  <si>
    <t xml:space="preserve">mt08var050</t>
  </si>
  <si>
    <t xml:space="preserve">kg</t>
  </si>
  <si>
    <t xml:space="preserve">Filferro galvanitzat per a lligar, de 1,30 mm de diàmetre.</t>
  </si>
  <si>
    <t xml:space="preserve">mt08var060</t>
  </si>
  <si>
    <t xml:space="preserve">kg</t>
  </si>
  <si>
    <t xml:space="preserve">Puntes d'acer de 20x100 mm.</t>
  </si>
  <si>
    <t xml:space="preserve">mt08dba010b</t>
  </si>
  <si>
    <t xml:space="preserve">l</t>
  </si>
  <si>
    <t xml:space="preserve">Agent desemmotllador, a base d'olis especials, emulsionant en aigua per a encofrats metàl·lics, fenòlics o de fusta.</t>
  </si>
  <si>
    <t xml:space="preserve">mt07aco020a</t>
  </si>
  <si>
    <t xml:space="preserve">U</t>
  </si>
  <si>
    <t xml:space="preserve">Separador homologat per fonamentacions.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</si>
  <si>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</si>
  <si>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</si>
  <si>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</si>
  <si>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mt10hai010adca</t>
  </si>
  <si>
    <t xml:space="preserve">m³</t>
  </si>
  <si>
    <t xml:space="preserve">Formigó HA-25/F/20/IIa, i.work SUSTENTA "FYM ITALCEMENTI GROUP", fabricat en central.</t>
  </si>
  <si>
    <t xml:space="preserve">Subtotal materials:</t>
  </si>
  <si>
    <t xml:space="preserve">Equip i maquinària</t>
  </si>
  <si>
    <t xml:space="preserve">mq01exn020a</t>
  </si>
  <si>
    <t xml:space="preserve">h</t>
  </si>
  <si>
    <t xml:space="preserve">Retroexcavadora hidràulica sobre pneumàtics, de 105 kW.</t>
  </si>
  <si>
    <t xml:space="preserve">mq01ret010</t>
  </si>
  <si>
    <t xml:space="preserve">h</t>
  </si>
  <si>
    <t xml:space="preserve">Miniretrocarregadora sobre pneumàtics de 15 kW.</t>
  </si>
  <si>
    <t xml:space="preserve">Subtotal equip i maquinària: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</si>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</sst>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02" customWidth="1"/>
    <col min="4" max="4" width="6.63" customWidth="1"/>
    <col min="5" max="5" width="53.55" customWidth="1"/>
    <col min="6" max="6" width="14.4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0.007000</v>
      </c>
      <c r="G10" s="11">
        <v>52.000000</v>
      </c>
      <c r="H10" s="11">
        <f ca="1">ROUND(INDIRECT(ADDRESS(ROW()+(0), COLUMN()+(-2), 1))*INDIRECT(ADDRESS(ROW()+(0), COLUMN()+(-1), 1)), 2)</f>
        <v>0.360000</v>
      </c>
    </row>
    <row r="11" spans="1:8" ht="13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0.028000</v>
      </c>
      <c r="G11" s="11">
        <v>4.390000</v>
      </c>
      <c r="H11" s="11">
        <f ca="1">ROUND(INDIRECT(ADDRESS(ROW()+(0), COLUMN()+(-2), 1))*INDIRECT(ADDRESS(ROW()+(0), COLUMN()+(-1), 1)), 2)</f>
        <v>0.120000</v>
      </c>
    </row>
    <row r="12" spans="1:8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0.018000</v>
      </c>
      <c r="G12" s="11">
        <v>13.370000</v>
      </c>
      <c r="H12" s="11">
        <f ca="1">ROUND(INDIRECT(ADDRESS(ROW()+(0), COLUMN()+(-2), 1))*INDIRECT(ADDRESS(ROW()+(0), COLUMN()+(-1), 1)), 2)</f>
        <v>0.240000</v>
      </c>
    </row>
    <row r="13" spans="1:8" ht="13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0.140000</v>
      </c>
      <c r="G13" s="11">
        <v>0.290000</v>
      </c>
      <c r="H13" s="11">
        <f ca="1">ROUND(INDIRECT(ADDRESS(ROW()+(0), COLUMN()+(-2), 1))*INDIRECT(ADDRESS(ROW()+(0), COLUMN()+(-1), 1)), 2)</f>
        <v>0.040000</v>
      </c>
    </row>
    <row r="14" spans="1:8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0.270000</v>
      </c>
      <c r="G14" s="11">
        <v>1.100000</v>
      </c>
      <c r="H14" s="11">
        <f ca="1">ROUND(INDIRECT(ADDRESS(ROW()+(0), COLUMN()+(-2), 1))*INDIRECT(ADDRESS(ROW()+(0), COLUMN()+(-1), 1)), 2)</f>
        <v>0.300000</v>
      </c>
    </row>
    <row r="15" spans="1:8" ht="13.5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0.140000</v>
      </c>
      <c r="G15" s="11">
        <v>7.000000</v>
      </c>
      <c r="H15" s="11">
        <f ca="1">ROUND(INDIRECT(ADDRESS(ROW()+(0), COLUMN()+(-2), 1))*INDIRECT(ADDRESS(ROW()+(0), COLUMN()+(-1), 1)), 2)</f>
        <v>0.980000</v>
      </c>
    </row>
    <row r="16" spans="1:8" ht="24.0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0">
        <v>0.042000</v>
      </c>
      <c r="G16" s="11">
        <v>1.980000</v>
      </c>
      <c r="H16" s="11">
        <f ca="1">ROUND(INDIRECT(ADDRESS(ROW()+(0), COLUMN()+(-2), 1))*INDIRECT(ADDRESS(ROW()+(0), COLUMN()+(-1), 1)), 2)</f>
        <v>0.080000</v>
      </c>
    </row>
    <row r="17" spans="1:8" ht="13.5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0">
        <v>3.000000</v>
      </c>
      <c r="G17" s="11">
        <v>0.130000</v>
      </c>
      <c r="H17" s="11">
        <f ca="1">ROUND(INDIRECT(ADDRESS(ROW()+(0), COLUMN()+(-2), 1))*INDIRECT(ADDRESS(ROW()+(0), COLUMN()+(-1), 1)), 2)</f>
        <v>0.390000</v>
      </c>
    </row>
    <row r="18" spans="1:8" ht="24.00" thickBot="1" customHeight="1">
      <c r="A18" s="1" t="s">
        <v>36</v>
      </c>
      <c r="B18" s="1"/>
      <c r="C18" s="1"/>
      <c r="D18" s="9" t="s">
        <v>37</v>
      </c>
      <c r="E18" s="1" t="s">
        <v>38</v>
      </c>
      <c r="F18" s="10">
        <v>25.000000</v>
      </c>
      <c r="G18" s="11">
        <v>0.810000</v>
      </c>
      <c r="H18" s="11">
        <f ca="1">ROUND(INDIRECT(ADDRESS(ROW()+(0), COLUMN()+(-2), 1))*INDIRECT(ADDRESS(ROW()+(0), COLUMN()+(-1), 1)), 2)</f>
        <v>20.250000</v>
      </c>
    </row>
    <row r="19" spans="1:8" ht="24.00" thickBot="1" customHeight="1">
      <c r="A19" s="1" t="s">
        <v>39</v>
      </c>
      <c r="B19" s="1"/>
      <c r="C19" s="1"/>
      <c r="D19" s="9" t="s">
        <v>40</v>
      </c>
      <c r="E19" s="1" t="s">
        <v>41</v>
      </c>
      <c r="F19" s="12">
        <v>0.385000</v>
      </c>
      <c r="G19" s="13">
        <v>107.200000</v>
      </c>
      <c r="H19" s="13">
        <f ca="1">ROUND(INDIRECT(ADDRESS(ROW()+(0), COLUMN()+(-2), 1))*INDIRECT(ADDRESS(ROW()+(0), COLUMN()+(-1), 1)), 2)</f>
        <v>41.270000</v>
      </c>
    </row>
    <row r="20" spans="1:8" ht="13.50" thickBot="1" customHeight="1">
      <c r="A20" s="14"/>
      <c r="B20" s="14"/>
      <c r="C20" s="14"/>
      <c r="D20" s="14"/>
      <c r="E20" s="14"/>
      <c r="F20" s="8" t="s">
        <v>42</v>
      </c>
      <c r="G20" s="8"/>
      <c r="H20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64.030000</v>
      </c>
    </row>
    <row r="21" spans="1:8" ht="13.50" thickBot="1" customHeight="1">
      <c r="A21" s="14">
        <v>2.000000</v>
      </c>
      <c r="B21" s="14"/>
      <c r="C21" s="14"/>
      <c r="D21" s="14"/>
      <c r="E21" s="17" t="s">
        <v>43</v>
      </c>
      <c r="F21" s="17"/>
      <c r="G21" s="14"/>
      <c r="H21" s="14"/>
    </row>
    <row r="22" spans="1:8" ht="13.50" thickBot="1" customHeight="1">
      <c r="A22" s="1" t="s">
        <v>44</v>
      </c>
      <c r="B22" s="1"/>
      <c r="C22" s="1"/>
      <c r="D22" s="9" t="s">
        <v>45</v>
      </c>
      <c r="E22" s="1" t="s">
        <v>46</v>
      </c>
      <c r="F22" s="10">
        <v>0.296000</v>
      </c>
      <c r="G22" s="11">
        <v>46.350000</v>
      </c>
      <c r="H22" s="11">
        <f ca="1">ROUND(INDIRECT(ADDRESS(ROW()+(0), COLUMN()+(-2), 1))*INDIRECT(ADDRESS(ROW()+(0), COLUMN()+(-1), 1)), 2)</f>
        <v>13.720000</v>
      </c>
    </row>
    <row r="23" spans="1:8" ht="13.50" thickBot="1" customHeight="1">
      <c r="A23" s="1" t="s">
        <v>47</v>
      </c>
      <c r="B23" s="1"/>
      <c r="C23" s="1"/>
      <c r="D23" s="9" t="s">
        <v>48</v>
      </c>
      <c r="E23" s="1" t="s">
        <v>49</v>
      </c>
      <c r="F23" s="12">
        <v>0.138000</v>
      </c>
      <c r="G23" s="13">
        <v>40.950000</v>
      </c>
      <c r="H23" s="13">
        <f ca="1">ROUND(INDIRECT(ADDRESS(ROW()+(0), COLUMN()+(-2), 1))*INDIRECT(ADDRESS(ROW()+(0), COLUMN()+(-1), 1)), 2)</f>
        <v>5.650000</v>
      </c>
    </row>
    <row r="24" spans="1:8" ht="13.50" thickBot="1" customHeight="1">
      <c r="A24" s="14"/>
      <c r="B24" s="14"/>
      <c r="C24" s="14"/>
      <c r="D24" s="14"/>
      <c r="E24" s="14"/>
      <c r="F24" s="8" t="s">
        <v>50</v>
      </c>
      <c r="G24" s="8"/>
      <c r="H24" s="16">
        <f ca="1">ROUND(SUM(INDIRECT(ADDRESS(ROW()+(-1), COLUMN()+(0), 1)),INDIRECT(ADDRESS(ROW()+(-2), COLUMN()+(0), 1))), 2)</f>
        <v>19.370000</v>
      </c>
    </row>
    <row r="25" spans="1:8" ht="13.50" thickBot="1" customHeight="1">
      <c r="A25" s="14">
        <v>3.000000</v>
      </c>
      <c r="B25" s="14"/>
      <c r="C25" s="14"/>
      <c r="D25" s="14"/>
      <c r="E25" s="17" t="s">
        <v>51</v>
      </c>
      <c r="F25" s="17"/>
      <c r="G25" s="14"/>
      <c r="H25" s="14"/>
    </row>
    <row r="26" spans="1:8" ht="13.50" thickBot="1" customHeight="1">
      <c r="A26" s="1" t="s">
        <v>52</v>
      </c>
      <c r="B26" s="1"/>
      <c r="C26" s="1"/>
      <c r="D26" s="9" t="s">
        <v>53</v>
      </c>
      <c r="E26" s="1" t="s">
        <v>54</v>
      </c>
      <c r="F26" s="10">
        <v>0.677000</v>
      </c>
      <c r="G26" s="11">
        <v>24.470000</v>
      </c>
      <c r="H26" s="11">
        <f ca="1">ROUND(INDIRECT(ADDRESS(ROW()+(0), COLUMN()+(-2), 1))*INDIRECT(ADDRESS(ROW()+(0), COLUMN()+(-1), 1)), 2)</f>
        <v>16.570000</v>
      </c>
    </row>
    <row r="27" spans="1:8" ht="13.50" thickBot="1" customHeight="1">
      <c r="A27" s="1" t="s">
        <v>55</v>
      </c>
      <c r="B27" s="1"/>
      <c r="C27" s="1"/>
      <c r="D27" s="9" t="s">
        <v>56</v>
      </c>
      <c r="E27" s="1" t="s">
        <v>57</v>
      </c>
      <c r="F27" s="10">
        <v>0.903000</v>
      </c>
      <c r="G27" s="11">
        <v>21.710000</v>
      </c>
      <c r="H27" s="11">
        <f ca="1">ROUND(INDIRECT(ADDRESS(ROW()+(0), COLUMN()+(-2), 1))*INDIRECT(ADDRESS(ROW()+(0), COLUMN()+(-1), 1)), 2)</f>
        <v>19.600000</v>
      </c>
    </row>
    <row r="28" spans="1:8" ht="13.50" thickBot="1" customHeight="1">
      <c r="A28" s="1" t="s">
        <v>58</v>
      </c>
      <c r="B28" s="1"/>
      <c r="C28" s="1"/>
      <c r="D28" s="9" t="s">
        <v>59</v>
      </c>
      <c r="E28" s="1" t="s">
        <v>60</v>
      </c>
      <c r="F28" s="10">
        <v>0.161000</v>
      </c>
      <c r="G28" s="11">
        <v>24.470000</v>
      </c>
      <c r="H28" s="11">
        <f ca="1">ROUND(INDIRECT(ADDRESS(ROW()+(0), COLUMN()+(-2), 1))*INDIRECT(ADDRESS(ROW()+(0), COLUMN()+(-1), 1)), 2)</f>
        <v>3.940000</v>
      </c>
    </row>
    <row r="29" spans="1:8" ht="13.50" thickBot="1" customHeight="1">
      <c r="A29" s="1" t="s">
        <v>61</v>
      </c>
      <c r="B29" s="1"/>
      <c r="C29" s="1"/>
      <c r="D29" s="9" t="s">
        <v>62</v>
      </c>
      <c r="E29" s="1" t="s">
        <v>63</v>
      </c>
      <c r="F29" s="10">
        <v>0.161000</v>
      </c>
      <c r="G29" s="11">
        <v>21.710000</v>
      </c>
      <c r="H29" s="11">
        <f ca="1">ROUND(INDIRECT(ADDRESS(ROW()+(0), COLUMN()+(-2), 1))*INDIRECT(ADDRESS(ROW()+(0), COLUMN()+(-1), 1)), 2)</f>
        <v>3.500000</v>
      </c>
    </row>
    <row r="30" spans="1:8" ht="24.00" thickBot="1" customHeight="1">
      <c r="A30" s="1" t="s">
        <v>64</v>
      </c>
      <c r="B30" s="1"/>
      <c r="C30" s="1"/>
      <c r="D30" s="9" t="s">
        <v>65</v>
      </c>
      <c r="E30" s="1" t="s">
        <v>66</v>
      </c>
      <c r="F30" s="10">
        <v>0.043000</v>
      </c>
      <c r="G30" s="11">
        <v>24.470000</v>
      </c>
      <c r="H30" s="11">
        <f ca="1">ROUND(INDIRECT(ADDRESS(ROW()+(0), COLUMN()+(-2), 1))*INDIRECT(ADDRESS(ROW()+(0), COLUMN()+(-1), 1)), 2)</f>
        <v>1.050000</v>
      </c>
    </row>
    <row r="31" spans="1:8" ht="24.00" thickBot="1" customHeight="1">
      <c r="A31" s="1" t="s">
        <v>67</v>
      </c>
      <c r="B31" s="1"/>
      <c r="C31" s="1"/>
      <c r="D31" s="9" t="s">
        <v>68</v>
      </c>
      <c r="E31" s="1" t="s">
        <v>69</v>
      </c>
      <c r="F31" s="10">
        <v>0.174000</v>
      </c>
      <c r="G31" s="11">
        <v>21.710000</v>
      </c>
      <c r="H31" s="11">
        <f ca="1">ROUND(INDIRECT(ADDRESS(ROW()+(0), COLUMN()+(-2), 1))*INDIRECT(ADDRESS(ROW()+(0), COLUMN()+(-1), 1)), 2)</f>
        <v>3.780000</v>
      </c>
    </row>
    <row r="32" spans="1:8" ht="13.50" thickBot="1" customHeight="1">
      <c r="A32" s="1" t="s">
        <v>70</v>
      </c>
      <c r="B32" s="1"/>
      <c r="C32" s="1"/>
      <c r="D32" s="9" t="s">
        <v>71</v>
      </c>
      <c r="E32" s="1" t="s">
        <v>72</v>
      </c>
      <c r="F32" s="12">
        <v>0.373000</v>
      </c>
      <c r="G32" s="13">
        <v>19.470000</v>
      </c>
      <c r="H32" s="13">
        <f ca="1">ROUND(INDIRECT(ADDRESS(ROW()+(0), COLUMN()+(-2), 1))*INDIRECT(ADDRESS(ROW()+(0), COLUMN()+(-1), 1)), 2)</f>
        <v>7.260000</v>
      </c>
    </row>
    <row r="33" spans="1:8" ht="13.50" thickBot="1" customHeight="1">
      <c r="A33" s="14"/>
      <c r="B33" s="14"/>
      <c r="C33" s="14"/>
      <c r="D33" s="14"/>
      <c r="E33" s="14"/>
      <c r="F33" s="8" t="s">
        <v>73</v>
      </c>
      <c r="G33" s="8"/>
      <c r="H33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55.700000</v>
      </c>
    </row>
    <row r="34" spans="1:8" ht="13.50" thickBot="1" customHeight="1">
      <c r="A34" s="14">
        <v>4.000000</v>
      </c>
      <c r="B34" s="14"/>
      <c r="C34" s="14"/>
      <c r="D34" s="14"/>
      <c r="E34" s="17" t="s">
        <v>74</v>
      </c>
      <c r="F34" s="17"/>
      <c r="G34" s="14"/>
      <c r="H34" s="14"/>
    </row>
    <row r="35" spans="1:8" ht="13.50" thickBot="1" customHeight="1">
      <c r="A35" s="18"/>
      <c r="B35" s="18"/>
      <c r="C35" s="18"/>
      <c r="D35" s="19" t="s">
        <v>75</v>
      </c>
      <c r="E35" s="18" t="s">
        <v>76</v>
      </c>
      <c r="F35" s="12">
        <v>2.000000</v>
      </c>
      <c r="G35" s="13">
        <f ca="1">ROUND(SUM(INDIRECT(ADDRESS(ROW()+(-2), COLUMN()+(1), 1)),INDIRECT(ADDRESS(ROW()+(-11), COLUMN()+(1), 1)),INDIRECT(ADDRESS(ROW()+(-15), COLUMN()+(1), 1))), 2)</f>
        <v>139.100000</v>
      </c>
      <c r="H35" s="13">
        <f ca="1">ROUND(INDIRECT(ADDRESS(ROW()+(0), COLUMN()+(-2), 1))*INDIRECT(ADDRESS(ROW()+(0), COLUMN()+(-1), 1))/100, 2)</f>
        <v>2.780000</v>
      </c>
    </row>
    <row r="36" spans="1:8" ht="13.50" thickBot="1" customHeight="1">
      <c r="A36" s="7"/>
      <c r="B36" s="7"/>
      <c r="C36" s="7"/>
      <c r="D36" s="7"/>
      <c r="E36" s="7"/>
      <c r="F36" s="20" t="s">
        <v>77</v>
      </c>
      <c r="G36" s="20"/>
      <c r="H36" s="21">
        <f ca="1">ROUND(SUM(INDIRECT(ADDRESS(ROW()+(-1), COLUMN()+(0), 1)),INDIRECT(ADDRESS(ROW()+(-3), COLUMN()+(0), 1)),INDIRECT(ADDRESS(ROW()+(-12), COLUMN()+(0), 1)),INDIRECT(ADDRESS(ROW()+(-16), COLUMN()+(0), 1))), 2)</f>
        <v>141.880000</v>
      </c>
    </row>
  </sheetData>
  <mergeCells count="4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A24:C24"/>
    <mergeCell ref="F24:G24"/>
    <mergeCell ref="A25:C25"/>
    <mergeCell ref="E25:F25"/>
    <mergeCell ref="A26:C26"/>
    <mergeCell ref="A27:C27"/>
    <mergeCell ref="A28:C28"/>
    <mergeCell ref="A29:C29"/>
    <mergeCell ref="A30:C30"/>
    <mergeCell ref="A31:C31"/>
    <mergeCell ref="A32:C32"/>
    <mergeCell ref="A33:C33"/>
    <mergeCell ref="F33:G33"/>
    <mergeCell ref="A34:C34"/>
    <mergeCell ref="E34:F34"/>
    <mergeCell ref="A35:C35"/>
    <mergeCell ref="A36:C36"/>
    <mergeCell ref="F36:G36"/>
  </mergeCells>
  <pageMargins left="0.620079" right="0.472441" top="0.472441" bottom="0.472441" header="0.0" footer="0.0"/>
  <pageSetup paperSize="9" orientation="portrait"/>
  <rowBreaks count="0" manualBreakCount="0">
    </rowBreaks>
</worksheet>
</file>