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<sst xmlns="http://schemas.openxmlformats.org/spreadsheetml/2006/main" count="52" uniqueCount="52">
  <si>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</si>
  <si>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CSL010</t>
  </si>
  <si>
    <t xml:space="preserve">m³</t>
  </si>
  <si>
    <t xml:space="preserve">Llosa de fonamentació.</t>
  </si>
  <si>
    <r>
      <rPr>
        <sz val="8.25"/>
        <color rgb="FF000000"/>
        <rFont val="Arial"/>
        <family val="2"/>
      </rPr>
      <t xml:space="preserve">Llosa de fonamentació de formigó armat, realitzada amb </t>
    </r>
    <r>
      <rPr>
        <b/>
        <sz val="8.25"/>
        <color rgb="FF000000"/>
        <rFont val="Arial"/>
        <family val="2"/>
      </rPr>
      <t xml:space="preserve">formigó HA-25/F/20/IIa, i.work SUSTENTA "FYM ITALCEMENTI GROUP", fabricat en central, i abocament amb bomba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85</t>
    </r>
    <r>
      <rPr>
        <sz val="8.25"/>
        <color rgb="FF000000"/>
        <rFont val="Arial"/>
        <family val="2"/>
      </rPr>
      <t xml:space="preserve"> kg/m³; </t>
    </r>
    <r>
      <rPr>
        <b/>
        <sz val="8.25"/>
        <color rgb="FF000000"/>
        <rFont val="Arial"/>
        <family val="2"/>
      </rPr>
      <t xml:space="preserve">acabat superficial llis mitjançant regla vibrant</t>
    </r>
    <r>
      <rPr>
        <sz val="8.25"/>
        <color rgb="FF000000"/>
        <rFont val="Arial"/>
        <family val="2"/>
      </rPr>
      <t xml:space="preserve">, sense incloure encofrat.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</si>
  <si>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</si>
  <si>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</si>
  <si>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</si>
  <si>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</si>
  <si>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</si>
  <si>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</si>
  <si>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</si>
  <si>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mt07aco020a</t>
  </si>
  <si>
    <t xml:space="preserve">U</t>
  </si>
  <si>
    <t xml:space="preserve">Separador homologat per fonamentacions.</t>
  </si>
  <si>
    <t xml:space="preserve">mt07aco010g</t>
  </si>
  <si>
    <t xml:space="preserve">kg</t>
  </si>
  <si>
    <t xml:space="preserve">Acer en barres corrugades, UNE-EN 10080 B 500 S, subministrat en obra en barres sense elaborar,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</si>
  <si>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</si>
  <si>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</si>
  <si>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</si>
  <si>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mt10hai010adca</t>
  </si>
  <si>
    <t xml:space="preserve">m³</t>
  </si>
  <si>
    <t xml:space="preserve">Formigó HA-25/F/20/IIa, i.work SUSTENTA "FYM ITALCEMENTI GROUP", fabricat en central.</t>
  </si>
  <si>
    <t xml:space="preserve">Subtotal materials:</t>
  </si>
  <si>
    <t xml:space="preserve">Equip i maquinària</t>
  </si>
  <si>
    <t xml:space="preserve">mq06vib020</t>
  </si>
  <si>
    <t xml:space="preserve">h</t>
  </si>
  <si>
    <t xml:space="preserve">Regla vibrant de 3 m.</t>
  </si>
  <si>
    <t xml:space="preserve">mq06bhe010</t>
  </si>
  <si>
    <t xml:space="preserve">h</t>
  </si>
  <si>
    <t xml:space="preserve">Camió bomba estacionat a obra, per bombament de formigó. Inclús p/p de desplaçament.</t>
  </si>
  <si>
    <t xml:space="preserve">Subtotal equip i maquinària: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</si>
  <si>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</si>
  <si>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</si>
  <si>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</si>
  <si>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</si>
  <si>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</si>
  <si>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</si>
  <si>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</si>
  <si>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</si>
  <si>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</si>
  <si>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</si>
  <si>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</si>
  <si>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</si>
  <si>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</si>
  <si>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</si>
  <si>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</si>
  <si>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</si>
  <si>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</si>
  <si>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6,89€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</si>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</sst>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97" customWidth="1"/>
    <col min="4" max="4" width="52.53" customWidth="1"/>
    <col min="5" max="5" width="14.45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5.000000</v>
      </c>
      <c r="F10" s="11">
        <v>0.130000</v>
      </c>
      <c r="G10" s="11">
        <f ca="1">ROUND(INDIRECT(ADDRESS(ROW()+(0), COLUMN()+(-2), 1))*INDIRECT(ADDRESS(ROW()+(0), COLUMN()+(-1), 1)), 2)</f>
        <v>0.650000</v>
      </c>
    </row>
    <row r="11" spans="1:7" ht="34.50" thickBot="1" customHeight="1">
      <c r="A11" s="1" t="s">
        <v>15</v>
      </c>
      <c r="B11" s="1"/>
      <c r="C11" s="9" t="s">
        <v>16</v>
      </c>
      <c r="D11" s="1" t="s">
        <v>17</v>
      </c>
      <c r="E11" s="10">
        <v>86.700000</v>
      </c>
      <c r="F11" s="11">
        <v>0.620000</v>
      </c>
      <c r="G11" s="11">
        <f ca="1">ROUND(INDIRECT(ADDRESS(ROW()+(0), COLUMN()+(-2), 1))*INDIRECT(ADDRESS(ROW()+(0), COLUMN()+(-1), 1)), 2)</f>
        <v>53.750000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0.425000</v>
      </c>
      <c r="F12" s="11">
        <v>1.100000</v>
      </c>
      <c r="G12" s="11">
        <f ca="1">ROUND(INDIRECT(ADDRESS(ROW()+(0), COLUMN()+(-2), 1))*INDIRECT(ADDRESS(ROW()+(0), COLUMN()+(-1), 1)), 2)</f>
        <v>0.470000</v>
      </c>
    </row>
    <row r="13" spans="1:7" ht="24.00" thickBot="1" customHeight="1">
      <c r="A13" s="1" t="s">
        <v>21</v>
      </c>
      <c r="B13" s="1"/>
      <c r="C13" s="9" t="s">
        <v>22</v>
      </c>
      <c r="D13" s="1" t="s">
        <v>23</v>
      </c>
      <c r="E13" s="12">
        <v>1.050000</v>
      </c>
      <c r="F13" s="13">
        <v>107.200000</v>
      </c>
      <c r="G13" s="13">
        <f ca="1">ROUND(INDIRECT(ADDRESS(ROW()+(0), COLUMN()+(-2), 1))*INDIRECT(ADDRESS(ROW()+(0), COLUMN()+(-1), 1)), 2)</f>
        <v>112.560000</v>
      </c>
    </row>
    <row r="14" spans="1:7" ht="13.50" thickBot="1" customHeight="1">
      <c r="A14" s="14"/>
      <c r="B14" s="14"/>
      <c r="C14" s="14"/>
      <c r="D14" s="14"/>
      <c r="E14" s="8" t="s">
        <v>24</v>
      </c>
      <c r="F14" s="8"/>
      <c r="G14" s="16">
        <f ca="1">ROUND(SUM(INDIRECT(ADDRESS(ROW()+(-1), COLUMN()+(0), 1)),INDIRECT(ADDRESS(ROW()+(-2), COLUMN()+(0), 1)),INDIRECT(ADDRESS(ROW()+(-3), COLUMN()+(0), 1)),INDIRECT(ADDRESS(ROW()+(-4), COLUMN()+(0), 1))), 2)</f>
        <v>167.430000</v>
      </c>
    </row>
    <row r="15" spans="1:7" ht="13.50" thickBot="1" customHeight="1">
      <c r="A15" s="14">
        <v>2.000000</v>
      </c>
      <c r="B15" s="14"/>
      <c r="C15" s="14"/>
      <c r="D15" s="17" t="s">
        <v>25</v>
      </c>
      <c r="E15" s="17"/>
      <c r="F15" s="14"/>
      <c r="G15" s="14"/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0">
        <v>0.389000</v>
      </c>
      <c r="F16" s="11">
        <v>4.670000</v>
      </c>
      <c r="G16" s="11">
        <f ca="1">ROUND(INDIRECT(ADDRESS(ROW()+(0), COLUMN()+(-2), 1))*INDIRECT(ADDRESS(ROW()+(0), COLUMN()+(-1), 1)), 2)</f>
        <v>1.820000</v>
      </c>
    </row>
    <row r="17" spans="1:7" ht="24.00" thickBot="1" customHeight="1">
      <c r="A17" s="1" t="s">
        <v>29</v>
      </c>
      <c r="B17" s="1"/>
      <c r="C17" s="9" t="s">
        <v>30</v>
      </c>
      <c r="D17" s="1" t="s">
        <v>31</v>
      </c>
      <c r="E17" s="12">
        <v>0.049000</v>
      </c>
      <c r="F17" s="13">
        <v>170.000000</v>
      </c>
      <c r="G17" s="13">
        <f ca="1">ROUND(INDIRECT(ADDRESS(ROW()+(0), COLUMN()+(-2), 1))*INDIRECT(ADDRESS(ROW()+(0), COLUMN()+(-1), 1)), 2)</f>
        <v>8.330000</v>
      </c>
    </row>
    <row r="18" spans="1:7" ht="13.50" thickBot="1" customHeight="1">
      <c r="A18" s="14"/>
      <c r="B18" s="14"/>
      <c r="C18" s="14"/>
      <c r="D18" s="14"/>
      <c r="E18" s="8" t="s">
        <v>32</v>
      </c>
      <c r="F18" s="8"/>
      <c r="G18" s="16">
        <f ca="1">ROUND(SUM(INDIRECT(ADDRESS(ROW()+(-1), COLUMN()+(0), 1)),INDIRECT(ADDRESS(ROW()+(-2), COLUMN()+(0), 1))), 2)</f>
        <v>10.150000</v>
      </c>
    </row>
    <row r="19" spans="1:7" ht="13.50" thickBot="1" customHeight="1">
      <c r="A19" s="14">
        <v>3.000000</v>
      </c>
      <c r="B19" s="14"/>
      <c r="C19" s="14"/>
      <c r="D19" s="17" t="s">
        <v>33</v>
      </c>
      <c r="E19" s="17"/>
      <c r="F19" s="14"/>
      <c r="G19" s="14"/>
    </row>
    <row r="20" spans="1:7" ht="13.50" thickBot="1" customHeight="1">
      <c r="A20" s="1" t="s">
        <v>34</v>
      </c>
      <c r="B20" s="1"/>
      <c r="C20" s="9" t="s">
        <v>35</v>
      </c>
      <c r="D20" s="1" t="s">
        <v>36</v>
      </c>
      <c r="E20" s="10">
        <v>0.765000</v>
      </c>
      <c r="F20" s="11">
        <v>24.470000</v>
      </c>
      <c r="G20" s="11">
        <f ca="1">ROUND(INDIRECT(ADDRESS(ROW()+(0), COLUMN()+(-2), 1))*INDIRECT(ADDRESS(ROW()+(0), COLUMN()+(-1), 1)), 2)</f>
        <v>18.720000</v>
      </c>
    </row>
    <row r="21" spans="1:7" ht="13.50" thickBot="1" customHeight="1">
      <c r="A21" s="1" t="s">
        <v>37</v>
      </c>
      <c r="B21" s="1"/>
      <c r="C21" s="9" t="s">
        <v>38</v>
      </c>
      <c r="D21" s="1" t="s">
        <v>39</v>
      </c>
      <c r="E21" s="10">
        <v>1.148000</v>
      </c>
      <c r="F21" s="11">
        <v>21.710000</v>
      </c>
      <c r="G21" s="11">
        <f ca="1">ROUND(INDIRECT(ADDRESS(ROW()+(0), COLUMN()+(-2), 1))*INDIRECT(ADDRESS(ROW()+(0), COLUMN()+(-1), 1)), 2)</f>
        <v>24.920000</v>
      </c>
    </row>
    <row r="22" spans="1:7" ht="24.00" thickBot="1" customHeight="1">
      <c r="A22" s="1" t="s">
        <v>40</v>
      </c>
      <c r="B22" s="1"/>
      <c r="C22" s="9" t="s">
        <v>41</v>
      </c>
      <c r="D22" s="1" t="s">
        <v>42</v>
      </c>
      <c r="E22" s="10">
        <v>0.013000</v>
      </c>
      <c r="F22" s="11">
        <v>24.470000</v>
      </c>
      <c r="G22" s="11">
        <f ca="1">ROUND(INDIRECT(ADDRESS(ROW()+(0), COLUMN()+(-2), 1))*INDIRECT(ADDRESS(ROW()+(0), COLUMN()+(-1), 1)), 2)</f>
        <v>0.320000</v>
      </c>
    </row>
    <row r="23" spans="1:7" ht="24.00" thickBot="1" customHeight="1">
      <c r="A23" s="1" t="s">
        <v>43</v>
      </c>
      <c r="B23" s="1"/>
      <c r="C23" s="9" t="s">
        <v>44</v>
      </c>
      <c r="D23" s="1" t="s">
        <v>45</v>
      </c>
      <c r="E23" s="12">
        <v>0.169000</v>
      </c>
      <c r="F23" s="13">
        <v>21.710000</v>
      </c>
      <c r="G23" s="13">
        <f ca="1">ROUND(INDIRECT(ADDRESS(ROW()+(0), COLUMN()+(-2), 1))*INDIRECT(ADDRESS(ROW()+(0), COLUMN()+(-1), 1)), 2)</f>
        <v>3.670000</v>
      </c>
    </row>
    <row r="24" spans="1:7" ht="13.50" thickBot="1" customHeight="1">
      <c r="A24" s="14"/>
      <c r="B24" s="14"/>
      <c r="C24" s="14"/>
      <c r="D24" s="14"/>
      <c r="E24" s="8" t="s">
        <v>46</v>
      </c>
      <c r="F24" s="8"/>
      <c r="G24" s="16">
        <f ca="1">ROUND(SUM(INDIRECT(ADDRESS(ROW()+(-1), COLUMN()+(0), 1)),INDIRECT(ADDRESS(ROW()+(-2), COLUMN()+(0), 1)),INDIRECT(ADDRESS(ROW()+(-3), COLUMN()+(0), 1)),INDIRECT(ADDRESS(ROW()+(-4), COLUMN()+(0), 1))), 2)</f>
        <v>47.630000</v>
      </c>
    </row>
    <row r="25" spans="1:7" ht="13.50" thickBot="1" customHeight="1">
      <c r="A25" s="14">
        <v>4.000000</v>
      </c>
      <c r="B25" s="14"/>
      <c r="C25" s="14"/>
      <c r="D25" s="17" t="s">
        <v>47</v>
      </c>
      <c r="E25" s="17"/>
      <c r="F25" s="14"/>
      <c r="G25" s="14"/>
    </row>
    <row r="26" spans="1:7" ht="13.50" thickBot="1" customHeight="1">
      <c r="A26" s="18"/>
      <c r="B26" s="18"/>
      <c r="C26" s="19" t="s">
        <v>48</v>
      </c>
      <c r="D26" s="18" t="s">
        <v>49</v>
      </c>
      <c r="E26" s="12">
        <v>2.000000</v>
      </c>
      <c r="F26" s="13">
        <f ca="1">ROUND(SUM(INDIRECT(ADDRESS(ROW()+(-2), COLUMN()+(1), 1)),INDIRECT(ADDRESS(ROW()+(-8), COLUMN()+(1), 1)),INDIRECT(ADDRESS(ROW()+(-12), COLUMN()+(1), 1))), 2)</f>
        <v>225.210000</v>
      </c>
      <c r="G26" s="13">
        <f ca="1">ROUND(INDIRECT(ADDRESS(ROW()+(0), COLUMN()+(-2), 1))*INDIRECT(ADDRESS(ROW()+(0), COLUMN()+(-1), 1))/100, 2)</f>
        <v>4.500000</v>
      </c>
    </row>
    <row r="27" spans="1:7" ht="13.50" thickBot="1" customHeight="1">
      <c r="A27" s="20" t="s">
        <v>50</v>
      </c>
      <c r="B27" s="20"/>
      <c r="C27" s="21"/>
      <c r="D27" s="22"/>
      <c r="E27" s="23" t="s">
        <v>51</v>
      </c>
      <c r="F27" s="24"/>
      <c r="G27" s="25">
        <f ca="1">ROUND(SUM(INDIRECT(ADDRESS(ROW()+(-1), COLUMN()+(0), 1)),INDIRECT(ADDRESS(ROW()+(-3), COLUMN()+(0), 1)),INDIRECT(ADDRESS(ROW()+(-9), COLUMN()+(0), 1)),INDIRECT(ADDRESS(ROW()+(-13), COLUMN()+(0), 1))), 2)</f>
        <v>229.710000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620079" right="0.472441" top="0.472441" bottom="0.472441" header="0.0" footer="0.0"/>
  <pageSetup paperSize="9" orientation="portrait"/>
  <rowBreaks count="0" manualBreakCount="0">
    </rowBreaks>
</worksheet>
</file>