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<sst xmlns="http://schemas.openxmlformats.org/spreadsheetml/2006/main" count="122" uniqueCount="122">
  <si>
    <t xml:space="preserve"/>
  </si>
  <si>
    <t xml:space="preserve">EHU005</t>
  </si>
  <si>
    <t xml:space="preserve">m²</t>
  </si>
  <si>
    <t xml:space="preserve">Sostre sanitari sobre muret de fàbrica.</t>
  </si>
  <si>
    <r>
      <rPr>
        <sz val="8.25"/>
        <color rgb="FF000000"/>
        <rFont val="Arial"/>
        <family val="2"/>
      </rPr>
      <t xml:space="preserve">Forjat sanitari de formigó armat, cantell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cm, realitzat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cubilot</t>
    </r>
    <r>
      <rPr>
        <sz val="8.25"/>
        <color rgb="FF000000"/>
        <rFont val="Arial"/>
        <family val="2"/>
      </rPr>
      <t xml:space="preserve">, volum </t>
    </r>
    <r>
      <rPr>
        <b/>
        <sz val="8.25"/>
        <color rgb="FF000000"/>
        <rFont val="Arial"/>
        <family val="2"/>
      </rPr>
      <t xml:space="preserve">0,104</t>
    </r>
    <r>
      <rPr>
        <sz val="8.25"/>
        <color rgb="FF000000"/>
        <rFont val="Arial"/>
        <family val="2"/>
      </rPr>
      <t xml:space="preserve"> m³/m²,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kg/m²; </t>
    </r>
    <r>
      <rPr>
        <b/>
        <sz val="8.25"/>
        <color rgb="FF000000"/>
        <rFont val="Arial"/>
        <family val="2"/>
      </rPr>
      <t xml:space="preserve">bigueta pretesada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revoltó de formigó, 60x20x25 cm</t>
    </r>
    <r>
      <rPr>
        <sz val="8.25"/>
        <color rgb="FF000000"/>
        <rFont val="Arial"/>
        <family val="2"/>
      </rPr>
      <t xml:space="preserve"> i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, en capa de compressió, sobre muret de suport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cm d'altura i </t>
    </r>
    <r>
      <rPr>
        <b/>
        <sz val="8.25"/>
        <color rgb="FF000000"/>
        <rFont val="Arial"/>
        <family val="2"/>
      </rPr>
      <t xml:space="preserve">29</t>
    </r>
    <r>
      <rPr>
        <sz val="8.25"/>
        <color rgb="FF000000"/>
        <rFont val="Arial"/>
        <family val="2"/>
      </rPr>
      <t xml:space="preserve"> cm de gruix de </t>
    </r>
    <r>
      <rPr>
        <b/>
        <sz val="8.25"/>
        <color rgb="FF000000"/>
        <rFont val="Arial"/>
        <family val="2"/>
      </rPr>
      <t xml:space="preserve">maó ceràmic calat (gero), per revestir, 29x14x5 cm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</si>
  <si>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</si>
  <si>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</si>
  <si>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</si>
  <si>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</si>
  <si>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</si>
  <si>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</si>
  <si>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</si>
  <si>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mt04lpc010a</t>
  </si>
  <si>
    <t xml:space="preserve">U</t>
  </si>
  <si>
    <t xml:space="preserve">Maó ceràmic calat (gero), per revestir, 29x14x5 cm,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</si>
  <si>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</si>
  <si>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</si>
  <si>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</si>
  <si>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</si>
  <si>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</si>
  <si>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</si>
  <si>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</si>
  <si>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</si>
  <si>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</si>
  <si>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</si>
  <si>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</si>
  <si>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</si>
  <si>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</si>
  <si>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</si>
  <si>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</si>
  <si>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</si>
  <si>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</si>
  <si>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</si>
  <si>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</si>
  <si>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</si>
  <si>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</si>
  <si>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</si>
  <si>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</si>
  <si>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</si>
  <si>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mt07vau010a</t>
  </si>
  <si>
    <t xml:space="preserve">m</t>
  </si>
  <si>
    <t xml:space="preserve">Bigueta pretesada, T-18, Lmitjana = &lt;4 m, segons UNE-EN 15037-1.</t>
  </si>
  <si>
    <t xml:space="preserve">mt07vau010b</t>
  </si>
  <si>
    <t xml:space="preserve">m</t>
  </si>
  <si>
    <t xml:space="preserve">Bigueta pretesada, T-18, Lmitjana = 4/5 m, segons UNE-EN 15037-1.</t>
  </si>
  <si>
    <t xml:space="preserve">mt07vau010c</t>
  </si>
  <si>
    <t xml:space="preserve">m</t>
  </si>
  <si>
    <t xml:space="preserve">Bigueta pretesada, T-18, Lmitjana = 5/6 m, segons UNE-EN 15037-1.</t>
  </si>
  <si>
    <t xml:space="preserve">mt07vau010d</t>
  </si>
  <si>
    <t xml:space="preserve">m</t>
  </si>
  <si>
    <t xml:space="preserve">Bigueta pretesada, T-18, Lmitjana = &gt;6 m, segons UNE-EN 15037-1.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</si>
  <si>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</si>
  <si>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</si>
  <si>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</si>
  <si>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</si>
  <si>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</si>
  <si>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</si>
  <si>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</si>
  <si>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</si>
  <si>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</si>
  <si>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</si>
  <si>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</si>
  <si>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</si>
  <si>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mt08cur020a</t>
  </si>
  <si>
    <t xml:space="preserve">l</t>
  </si>
  <si>
    <t xml:space="preserve">Agent filmogen per enduriment de formigons i morters.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</si>
  <si>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</si>
  <si>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</si>
  <si>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</si>
  <si>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</si>
  <si>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</si>
  <si>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</si>
  <si>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</si>
  <si>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</si>
  <si>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</si>
  <si>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</si>
  <si>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</si>
  <si>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</si>
  <si>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</si>
  <si>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</si>
  <si>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</si>
  <si>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</si>
  <si>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</si>
  <si>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</si>
  <si>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</si>
  <si>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</si>
  <si>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</si>
  <si>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</si>
  <si>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</si>
  <si>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</si>
  <si>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</si>
  <si>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</si>
  <si>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</si>
  <si>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</si>
  <si>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</si>
  <si>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</si>
  <si>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</si>
  <si>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</si>
  <si>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</si>
  <si>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</si>
  <si>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</si>
  <si>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4,91€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</si>
  <si>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</si>
  <si>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</si>
  <si>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</si>
  <si>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</si>
  <si>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</si>
  <si>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</si>
  <si>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</si>
  <si>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</si>
  <si>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</si>
  <si>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</si>
  <si>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</si>
  <si>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</si>
  <si>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</si>
  <si>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</si>
  <si>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15037-1:2010</t>
  </si>
  <si>
    <t xml:space="preserve">2+</t>
  </si>
  <si>
    <t xml:space="preserve">Productos  prefabricados  de  hormigón.  Sistemas de  forjado  de  vigueta  y  bovedilla.  Parte 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</si>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</sst>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3.55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7"/>
      <c r="I9" s="7"/>
    </row>
    <row r="10" spans="1:9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67.200000</v>
      </c>
      <c r="G10" s="10"/>
      <c r="H10" s="11">
        <v>0.140000</v>
      </c>
      <c r="I10" s="11">
        <f ca="1">ROUND(INDIRECT(ADDRESS(ROW()+(0), COLUMN()+(-3), 1))*INDIRECT(ADDRESS(ROW()+(0), COLUMN()+(-1), 1)), 2)</f>
        <v>9.410000</v>
      </c>
    </row>
    <row r="11" spans="1:9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0.011000</v>
      </c>
      <c r="G11" s="10"/>
      <c r="H11" s="11">
        <v>1.500000</v>
      </c>
      <c r="I11" s="11">
        <f ca="1">ROUND(INDIRECT(ADDRESS(ROW()+(0), COLUMN()+(-3), 1))*INDIRECT(ADDRESS(ROW()+(0), COLUMN()+(-1), 1)), 2)</f>
        <v>0.020000</v>
      </c>
    </row>
    <row r="12" spans="1:9" ht="34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0.061000</v>
      </c>
      <c r="G12" s="10"/>
      <c r="H12" s="11">
        <v>29.500000</v>
      </c>
      <c r="I12" s="11">
        <f ca="1">ROUND(INDIRECT(ADDRESS(ROW()+(0), COLUMN()+(-3), 1))*INDIRECT(ADDRESS(ROW()+(0), COLUMN()+(-1), 1)), 2)</f>
        <v>1.800000</v>
      </c>
    </row>
    <row r="13" spans="1:9" ht="45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0.840000</v>
      </c>
      <c r="G13" s="10"/>
      <c r="H13" s="11">
        <v>6.040000</v>
      </c>
      <c r="I13" s="11">
        <f ca="1">ROUND(INDIRECT(ADDRESS(ROW()+(0), COLUMN()+(-3), 1))*INDIRECT(ADDRESS(ROW()+(0), COLUMN()+(-1), 1)), 2)</f>
        <v>5.070000</v>
      </c>
    </row>
    <row r="14" spans="1:9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0.028000</v>
      </c>
      <c r="G14" s="10"/>
      <c r="H14" s="11">
        <v>37.500000</v>
      </c>
      <c r="I14" s="11">
        <f ca="1">ROUND(INDIRECT(ADDRESS(ROW()+(0), COLUMN()+(-3), 1))*INDIRECT(ADDRESS(ROW()+(0), COLUMN()+(-1), 1)), 2)</f>
        <v>1.050000</v>
      </c>
    </row>
    <row r="15" spans="1:9" ht="13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0.003000</v>
      </c>
      <c r="G15" s="10"/>
      <c r="H15" s="11">
        <v>238.160000</v>
      </c>
      <c r="I15" s="11">
        <f ca="1">ROUND(INDIRECT(ADDRESS(ROW()+(0), COLUMN()+(-3), 1))*INDIRECT(ADDRESS(ROW()+(0), COLUMN()+(-1), 1)), 2)</f>
        <v>0.710000</v>
      </c>
    </row>
    <row r="16" spans="1:9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0.040000</v>
      </c>
      <c r="G16" s="10"/>
      <c r="H16" s="11">
        <v>7.000000</v>
      </c>
      <c r="I16" s="11">
        <f ca="1">ROUND(INDIRECT(ADDRESS(ROW()+(0), COLUMN()+(-3), 1))*INDIRECT(ADDRESS(ROW()+(0), COLUMN()+(-1), 1)), 2)</f>
        <v>0.280000</v>
      </c>
    </row>
    <row r="17" spans="1:9" ht="24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0.030000</v>
      </c>
      <c r="G17" s="10"/>
      <c r="H17" s="11">
        <v>1.980000</v>
      </c>
      <c r="I17" s="11">
        <f ca="1">ROUND(INDIRECT(ADDRESS(ROW()+(0), COLUMN()+(-3), 1))*INDIRECT(ADDRESS(ROW()+(0), COLUMN()+(-1), 1)), 2)</f>
        <v>0.060000</v>
      </c>
    </row>
    <row r="18" spans="1:9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5.250000</v>
      </c>
      <c r="G18" s="10"/>
      <c r="H18" s="11">
        <v>0.600000</v>
      </c>
      <c r="I18" s="11">
        <f ca="1">ROUND(INDIRECT(ADDRESS(ROW()+(0), COLUMN()+(-3), 1))*INDIRECT(ADDRESS(ROW()+(0), COLUMN()+(-1), 1)), 2)</f>
        <v>3.150000</v>
      </c>
    </row>
    <row r="19" spans="1:9" ht="24.0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0">
        <v>0.165000</v>
      </c>
      <c r="G19" s="10"/>
      <c r="H19" s="11">
        <v>4.840000</v>
      </c>
      <c r="I19" s="11">
        <f ca="1">ROUND(INDIRECT(ADDRESS(ROW()+(0), COLUMN()+(-3), 1))*INDIRECT(ADDRESS(ROW()+(0), COLUMN()+(-1), 1)), 2)</f>
        <v>0.800000</v>
      </c>
    </row>
    <row r="20" spans="1:9" ht="24.0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0">
        <v>0.908000</v>
      </c>
      <c r="G20" s="10"/>
      <c r="H20" s="11">
        <v>5.170000</v>
      </c>
      <c r="I20" s="11">
        <f ca="1">ROUND(INDIRECT(ADDRESS(ROW()+(0), COLUMN()+(-3), 1))*INDIRECT(ADDRESS(ROW()+(0), COLUMN()+(-1), 1)), 2)</f>
        <v>4.690000</v>
      </c>
    </row>
    <row r="21" spans="1:9" ht="24.0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0">
        <v>0.495000</v>
      </c>
      <c r="G21" s="10"/>
      <c r="H21" s="11">
        <v>5.890000</v>
      </c>
      <c r="I21" s="11">
        <f ca="1">ROUND(INDIRECT(ADDRESS(ROW()+(0), COLUMN()+(-3), 1))*INDIRECT(ADDRESS(ROW()+(0), COLUMN()+(-1), 1)), 2)</f>
        <v>2.920000</v>
      </c>
    </row>
    <row r="22" spans="1:9" ht="24.00" thickBot="1" customHeight="1">
      <c r="A22" s="1" t="s">
        <v>48</v>
      </c>
      <c r="B22" s="1"/>
      <c r="C22" s="1"/>
      <c r="D22" s="9" t="s">
        <v>49</v>
      </c>
      <c r="E22" s="1" t="s">
        <v>50</v>
      </c>
      <c r="F22" s="10">
        <v>0.083000</v>
      </c>
      <c r="G22" s="10"/>
      <c r="H22" s="11">
        <v>7.210000</v>
      </c>
      <c r="I22" s="11">
        <f ca="1">ROUND(INDIRECT(ADDRESS(ROW()+(0), COLUMN()+(-3), 1))*INDIRECT(ADDRESS(ROW()+(0), COLUMN()+(-1), 1)), 2)</f>
        <v>0.600000</v>
      </c>
    </row>
    <row r="23" spans="1:9" ht="24.00" thickBot="1" customHeight="1">
      <c r="A23" s="1" t="s">
        <v>51</v>
      </c>
      <c r="B23" s="1"/>
      <c r="C23" s="1"/>
      <c r="D23" s="9" t="s">
        <v>52</v>
      </c>
      <c r="E23" s="1" t="s">
        <v>53</v>
      </c>
      <c r="F23" s="10">
        <v>6.000000</v>
      </c>
      <c r="G23" s="10"/>
      <c r="H23" s="11">
        <v>0.810000</v>
      </c>
      <c r="I23" s="11">
        <f ca="1">ROUND(INDIRECT(ADDRESS(ROW()+(0), COLUMN()+(-3), 1))*INDIRECT(ADDRESS(ROW()+(0), COLUMN()+(-1), 1)), 2)</f>
        <v>4.860000</v>
      </c>
    </row>
    <row r="24" spans="1:9" ht="13.50" thickBot="1" customHeight="1">
      <c r="A24" s="1" t="s">
        <v>54</v>
      </c>
      <c r="B24" s="1"/>
      <c r="C24" s="1"/>
      <c r="D24" s="9" t="s">
        <v>55</v>
      </c>
      <c r="E24" s="1" t="s">
        <v>56</v>
      </c>
      <c r="F24" s="10">
        <v>0.060000</v>
      </c>
      <c r="G24" s="10"/>
      <c r="H24" s="11">
        <v>1.100000</v>
      </c>
      <c r="I24" s="11">
        <f ca="1">ROUND(INDIRECT(ADDRESS(ROW()+(0), COLUMN()+(-3), 1))*INDIRECT(ADDRESS(ROW()+(0), COLUMN()+(-1), 1)), 2)</f>
        <v>0.070000</v>
      </c>
    </row>
    <row r="25" spans="1:9" ht="24.00" thickBot="1" customHeight="1">
      <c r="A25" s="1" t="s">
        <v>57</v>
      </c>
      <c r="B25" s="1"/>
      <c r="C25" s="1"/>
      <c r="D25" s="9" t="s">
        <v>58</v>
      </c>
      <c r="E25" s="1" t="s">
        <v>59</v>
      </c>
      <c r="F25" s="10">
        <v>1.100000</v>
      </c>
      <c r="G25" s="10"/>
      <c r="H25" s="11">
        <v>1.350000</v>
      </c>
      <c r="I25" s="11">
        <f ca="1">ROUND(INDIRECT(ADDRESS(ROW()+(0), COLUMN()+(-3), 1))*INDIRECT(ADDRESS(ROW()+(0), COLUMN()+(-1), 1)), 2)</f>
        <v>1.490000</v>
      </c>
    </row>
    <row r="26" spans="1:9" ht="24.00" thickBot="1" customHeight="1">
      <c r="A26" s="1" t="s">
        <v>60</v>
      </c>
      <c r="B26" s="1"/>
      <c r="C26" s="1"/>
      <c r="D26" s="9" t="s">
        <v>61</v>
      </c>
      <c r="E26" s="1" t="s">
        <v>62</v>
      </c>
      <c r="F26" s="10">
        <v>0.109000</v>
      </c>
      <c r="G26" s="10"/>
      <c r="H26" s="11">
        <v>107.200000</v>
      </c>
      <c r="I26" s="11">
        <f ca="1">ROUND(INDIRECT(ADDRESS(ROW()+(0), COLUMN()+(-3), 1))*INDIRECT(ADDRESS(ROW()+(0), COLUMN()+(-1), 1)), 2)</f>
        <v>11.680000</v>
      </c>
    </row>
    <row r="27" spans="1:9" ht="13.50" thickBot="1" customHeight="1">
      <c r="A27" s="1" t="s">
        <v>63</v>
      </c>
      <c r="B27" s="1"/>
      <c r="C27" s="1"/>
      <c r="D27" s="9" t="s">
        <v>64</v>
      </c>
      <c r="E27" s="1" t="s">
        <v>65</v>
      </c>
      <c r="F27" s="12">
        <v>0.150000</v>
      </c>
      <c r="G27" s="12"/>
      <c r="H27" s="13">
        <v>1.940000</v>
      </c>
      <c r="I27" s="13">
        <f ca="1">ROUND(INDIRECT(ADDRESS(ROW()+(0), COLUMN()+(-3), 1))*INDIRECT(ADDRESS(ROW()+(0), COLUMN()+(-1), 1)), 2)</f>
        <v>0.290000</v>
      </c>
    </row>
    <row r="28" spans="1:9" ht="13.50" thickBot="1" customHeight="1">
      <c r="A28" s="14"/>
      <c r="B28" s="14"/>
      <c r="C28" s="14"/>
      <c r="D28" s="14"/>
      <c r="E28" s="14"/>
      <c r="F28" s="8" t="s">
        <v>66</v>
      </c>
      <c r="G28" s="8"/>
      <c r="H28" s="8"/>
      <c r="I2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48.950000</v>
      </c>
    </row>
    <row r="29" spans="1:9" ht="13.50" thickBot="1" customHeight="1">
      <c r="A29" s="14">
        <v>2.000000</v>
      </c>
      <c r="B29" s="14"/>
      <c r="C29" s="14"/>
      <c r="D29" s="14"/>
      <c r="E29" s="17" t="s">
        <v>67</v>
      </c>
      <c r="F29" s="17"/>
      <c r="G29" s="17"/>
      <c r="H29" s="14"/>
      <c r="I29" s="14"/>
    </row>
    <row r="30" spans="1:9" ht="24.00" thickBot="1" customHeight="1">
      <c r="A30" s="1" t="s">
        <v>68</v>
      </c>
      <c r="B30" s="1"/>
      <c r="C30" s="1"/>
      <c r="D30" s="9" t="s">
        <v>69</v>
      </c>
      <c r="E30" s="1" t="s">
        <v>70</v>
      </c>
      <c r="F30" s="12">
        <v>0.269000</v>
      </c>
      <c r="G30" s="12"/>
      <c r="H30" s="13">
        <v>1.730000</v>
      </c>
      <c r="I30" s="13">
        <f ca="1">ROUND(INDIRECT(ADDRESS(ROW()+(0), COLUMN()+(-3), 1))*INDIRECT(ADDRESS(ROW()+(0), COLUMN()+(-1), 1)), 2)</f>
        <v>0.470000</v>
      </c>
    </row>
    <row r="31" spans="1:9" ht="13.50" thickBot="1" customHeight="1">
      <c r="A31" s="14"/>
      <c r="B31" s="14"/>
      <c r="C31" s="14"/>
      <c r="D31" s="14"/>
      <c r="E31" s="14"/>
      <c r="F31" s="8" t="s">
        <v>71</v>
      </c>
      <c r="G31" s="8"/>
      <c r="H31" s="8"/>
      <c r="I31" s="16">
        <f ca="1">ROUND(SUM(INDIRECT(ADDRESS(ROW()+(-1), COLUMN()+(0), 1))), 2)</f>
        <v>0.470000</v>
      </c>
    </row>
    <row r="32" spans="1:9" ht="13.50" thickBot="1" customHeight="1">
      <c r="A32" s="14">
        <v>3.000000</v>
      </c>
      <c r="B32" s="14"/>
      <c r="C32" s="14"/>
      <c r="D32" s="14"/>
      <c r="E32" s="17" t="s">
        <v>72</v>
      </c>
      <c r="F32" s="17"/>
      <c r="G32" s="17"/>
      <c r="H32" s="14"/>
      <c r="I32" s="14"/>
    </row>
    <row r="33" spans="1:9" ht="13.50" thickBot="1" customHeight="1">
      <c r="A33" s="1" t="s">
        <v>73</v>
      </c>
      <c r="B33" s="1"/>
      <c r="C33" s="1"/>
      <c r="D33" s="9" t="s">
        <v>74</v>
      </c>
      <c r="E33" s="1" t="s">
        <v>75</v>
      </c>
      <c r="F33" s="10">
        <v>1.339000</v>
      </c>
      <c r="G33" s="10"/>
      <c r="H33" s="11">
        <v>23.300000</v>
      </c>
      <c r="I33" s="11">
        <f ca="1">ROUND(INDIRECT(ADDRESS(ROW()+(0), COLUMN()+(-3), 1))*INDIRECT(ADDRESS(ROW()+(0), COLUMN()+(-1), 1)), 2)</f>
        <v>31.200000</v>
      </c>
    </row>
    <row r="34" spans="1:9" ht="13.50" thickBot="1" customHeight="1">
      <c r="A34" s="1" t="s">
        <v>76</v>
      </c>
      <c r="B34" s="1"/>
      <c r="C34" s="1"/>
      <c r="D34" s="9" t="s">
        <v>77</v>
      </c>
      <c r="E34" s="1" t="s">
        <v>78</v>
      </c>
      <c r="F34" s="10">
        <v>0.764000</v>
      </c>
      <c r="G34" s="10"/>
      <c r="H34" s="11">
        <v>19.470000</v>
      </c>
      <c r="I34" s="11">
        <f ca="1">ROUND(INDIRECT(ADDRESS(ROW()+(0), COLUMN()+(-3), 1))*INDIRECT(ADDRESS(ROW()+(0), COLUMN()+(-1), 1)), 2)</f>
        <v>14.880000</v>
      </c>
    </row>
    <row r="35" spans="1:9" ht="13.50" thickBot="1" customHeight="1">
      <c r="A35" s="1" t="s">
        <v>79</v>
      </c>
      <c r="B35" s="1"/>
      <c r="C35" s="1"/>
      <c r="D35" s="9" t="s">
        <v>80</v>
      </c>
      <c r="E35" s="1" t="s">
        <v>81</v>
      </c>
      <c r="F35" s="10">
        <v>0.337000</v>
      </c>
      <c r="G35" s="10"/>
      <c r="H35" s="11">
        <v>24.470000</v>
      </c>
      <c r="I35" s="11">
        <f ca="1">ROUND(INDIRECT(ADDRESS(ROW()+(0), COLUMN()+(-3), 1))*INDIRECT(ADDRESS(ROW()+(0), COLUMN()+(-1), 1)), 2)</f>
        <v>8.250000</v>
      </c>
    </row>
    <row r="36" spans="1:9" ht="13.50" thickBot="1" customHeight="1">
      <c r="A36" s="1" t="s">
        <v>82</v>
      </c>
      <c r="B36" s="1"/>
      <c r="C36" s="1"/>
      <c r="D36" s="9" t="s">
        <v>83</v>
      </c>
      <c r="E36" s="1" t="s">
        <v>84</v>
      </c>
      <c r="F36" s="10">
        <v>0.331000</v>
      </c>
      <c r="G36" s="10"/>
      <c r="H36" s="11">
        <v>21.710000</v>
      </c>
      <c r="I36" s="11">
        <f ca="1">ROUND(INDIRECT(ADDRESS(ROW()+(0), COLUMN()+(-3), 1))*INDIRECT(ADDRESS(ROW()+(0), COLUMN()+(-1), 1)), 2)</f>
        <v>7.190000</v>
      </c>
    </row>
    <row r="37" spans="1:9" ht="13.50" thickBot="1" customHeight="1">
      <c r="A37" s="1" t="s">
        <v>85</v>
      </c>
      <c r="B37" s="1"/>
      <c r="C37" s="1"/>
      <c r="D37" s="9" t="s">
        <v>86</v>
      </c>
      <c r="E37" s="1" t="s">
        <v>87</v>
      </c>
      <c r="F37" s="10">
        <v>0.088000</v>
      </c>
      <c r="G37" s="10"/>
      <c r="H37" s="11">
        <v>24.470000</v>
      </c>
      <c r="I37" s="11">
        <f ca="1">ROUND(INDIRECT(ADDRESS(ROW()+(0), COLUMN()+(-3), 1))*INDIRECT(ADDRESS(ROW()+(0), COLUMN()+(-1), 1)), 2)</f>
        <v>2.150000</v>
      </c>
    </row>
    <row r="38" spans="1:9" ht="13.50" thickBot="1" customHeight="1">
      <c r="A38" s="1" t="s">
        <v>88</v>
      </c>
      <c r="B38" s="1"/>
      <c r="C38" s="1"/>
      <c r="D38" s="9" t="s">
        <v>89</v>
      </c>
      <c r="E38" s="1" t="s">
        <v>90</v>
      </c>
      <c r="F38" s="10">
        <v>0.088000</v>
      </c>
      <c r="G38" s="10"/>
      <c r="H38" s="11">
        <v>21.710000</v>
      </c>
      <c r="I38" s="11">
        <f ca="1">ROUND(INDIRECT(ADDRESS(ROW()+(0), COLUMN()+(-3), 1))*INDIRECT(ADDRESS(ROW()+(0), COLUMN()+(-1), 1)), 2)</f>
        <v>1.910000</v>
      </c>
    </row>
    <row r="39" spans="1:9" ht="24.00" thickBot="1" customHeight="1">
      <c r="A39" s="1" t="s">
        <v>91</v>
      </c>
      <c r="B39" s="1"/>
      <c r="C39" s="1"/>
      <c r="D39" s="9" t="s">
        <v>92</v>
      </c>
      <c r="E39" s="1" t="s">
        <v>93</v>
      </c>
      <c r="F39" s="10">
        <v>0.049000</v>
      </c>
      <c r="G39" s="10"/>
      <c r="H39" s="11">
        <v>24.470000</v>
      </c>
      <c r="I39" s="11">
        <f ca="1">ROUND(INDIRECT(ADDRESS(ROW()+(0), COLUMN()+(-3), 1))*INDIRECT(ADDRESS(ROW()+(0), COLUMN()+(-1), 1)), 2)</f>
        <v>1.200000</v>
      </c>
    </row>
    <row r="40" spans="1:9" ht="24.00" thickBot="1" customHeight="1">
      <c r="A40" s="1" t="s">
        <v>94</v>
      </c>
      <c r="B40" s="1"/>
      <c r="C40" s="1"/>
      <c r="D40" s="9" t="s">
        <v>95</v>
      </c>
      <c r="E40" s="1" t="s">
        <v>96</v>
      </c>
      <c r="F40" s="12">
        <v>0.190000</v>
      </c>
      <c r="G40" s="12"/>
      <c r="H40" s="13">
        <v>21.710000</v>
      </c>
      <c r="I40" s="13">
        <f ca="1">ROUND(INDIRECT(ADDRESS(ROW()+(0), COLUMN()+(-3), 1))*INDIRECT(ADDRESS(ROW()+(0), COLUMN()+(-1), 1)), 2)</f>
        <v>4.120000</v>
      </c>
    </row>
    <row r="41" spans="1:9" ht="13.50" thickBot="1" customHeight="1">
      <c r="A41" s="14"/>
      <c r="B41" s="14"/>
      <c r="C41" s="14"/>
      <c r="D41" s="14"/>
      <c r="E41" s="14"/>
      <c r="F41" s="8" t="s">
        <v>97</v>
      </c>
      <c r="G41" s="8"/>
      <c r="H41" s="8"/>
      <c r="I4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70.900000</v>
      </c>
    </row>
    <row r="42" spans="1:9" ht="13.50" thickBot="1" customHeight="1">
      <c r="A42" s="14">
        <v>4.000000</v>
      </c>
      <c r="B42" s="14"/>
      <c r="C42" s="14"/>
      <c r="D42" s="14"/>
      <c r="E42" s="17" t="s">
        <v>98</v>
      </c>
      <c r="F42" s="17"/>
      <c r="G42" s="17"/>
      <c r="H42" s="14"/>
      <c r="I42" s="14"/>
    </row>
    <row r="43" spans="1:9" ht="13.50" thickBot="1" customHeight="1">
      <c r="A43" s="18"/>
      <c r="B43" s="18"/>
      <c r="C43" s="18"/>
      <c r="D43" s="19" t="s">
        <v>99</v>
      </c>
      <c r="E43" s="18" t="s">
        <v>100</v>
      </c>
      <c r="F43" s="12">
        <v>2.000000</v>
      </c>
      <c r="G43" s="12"/>
      <c r="H43" s="13">
        <f ca="1">ROUND(SUM(INDIRECT(ADDRESS(ROW()+(-2), COLUMN()+(1), 1)),INDIRECT(ADDRESS(ROW()+(-12), COLUMN()+(1), 1)),INDIRECT(ADDRESS(ROW()+(-15), COLUMN()+(1), 1))), 2)</f>
        <v>120.320000</v>
      </c>
      <c r="I43" s="13">
        <f ca="1">ROUND(INDIRECT(ADDRESS(ROW()+(0), COLUMN()+(-3), 1))*INDIRECT(ADDRESS(ROW()+(0), COLUMN()+(-1), 1))/100, 2)</f>
        <v>2.410000</v>
      </c>
    </row>
    <row r="44" spans="1:9" ht="13.50" thickBot="1" customHeight="1">
      <c r="A44" s="20" t="s">
        <v>101</v>
      </c>
      <c r="B44" s="20"/>
      <c r="C44" s="20"/>
      <c r="D44" s="21"/>
      <c r="E44" s="22"/>
      <c r="F44" s="23" t="s">
        <v>102</v>
      </c>
      <c r="G44" s="23"/>
      <c r="H44" s="24"/>
      <c r="I44" s="25">
        <f ca="1">ROUND(SUM(INDIRECT(ADDRESS(ROW()+(-1), COLUMN()+(0), 1)),INDIRECT(ADDRESS(ROW()+(-3), COLUMN()+(0), 1)),INDIRECT(ADDRESS(ROW()+(-13), COLUMN()+(0), 1)),INDIRECT(ADDRESS(ROW()+(-16), COLUMN()+(0), 1))), 2)</f>
        <v>122.730000</v>
      </c>
    </row>
    <row r="47" spans="1:9" ht="13.50" thickBot="1" customHeight="1">
      <c r="A47" s="26" t="s">
        <v>103</v>
      </c>
      <c r="B47" s="26"/>
      <c r="C47" s="26"/>
      <c r="D47" s="26"/>
      <c r="E47" s="26"/>
      <c r="F47" s="26"/>
      <c r="G47" s="26" t="s">
        <v>104</v>
      </c>
      <c r="H47" s="26" t="s">
        <v>105</v>
      </c>
      <c r="I47" s="26" t="s">
        <v>106</v>
      </c>
    </row>
    <row r="48" spans="1:9" ht="13.50" thickBot="1" customHeight="1">
      <c r="A48" s="27" t="s">
        <v>107</v>
      </c>
      <c r="B48" s="27"/>
      <c r="C48" s="27"/>
      <c r="D48" s="27"/>
      <c r="E48" s="27"/>
      <c r="F48" s="27"/>
      <c r="G48" s="28">
        <v>1062016.000000</v>
      </c>
      <c r="H48" s="28">
        <v>1062017.000000</v>
      </c>
      <c r="I48" s="28" t="s">
        <v>108</v>
      </c>
    </row>
    <row r="49" spans="1:9" ht="13.50" thickBot="1" customHeight="1">
      <c r="A49" s="29" t="s">
        <v>109</v>
      </c>
      <c r="B49" s="29"/>
      <c r="C49" s="29"/>
      <c r="D49" s="29"/>
      <c r="E49" s="29"/>
      <c r="F49" s="29"/>
      <c r="G49" s="30"/>
      <c r="H49" s="30"/>
      <c r="I49" s="30"/>
    </row>
    <row r="50" spans="1:9" ht="13.50" thickBot="1" customHeight="1">
      <c r="A50" s="27" t="s">
        <v>110</v>
      </c>
      <c r="B50" s="27"/>
      <c r="C50" s="27"/>
      <c r="D50" s="27"/>
      <c r="E50" s="27"/>
      <c r="F50" s="27"/>
      <c r="G50" s="28">
        <v>162011.000000</v>
      </c>
      <c r="H50" s="28">
        <v>162012.000000</v>
      </c>
      <c r="I50" s="28" t="s">
        <v>111</v>
      </c>
    </row>
    <row r="51" spans="1:9" ht="13.50" thickBot="1" customHeight="1">
      <c r="A51" s="29" t="s">
        <v>112</v>
      </c>
      <c r="B51" s="29"/>
      <c r="C51" s="29"/>
      <c r="D51" s="29"/>
      <c r="E51" s="29"/>
      <c r="F51" s="29"/>
      <c r="G51" s="30"/>
      <c r="H51" s="30"/>
      <c r="I51" s="30"/>
    </row>
    <row r="52" spans="1:9" ht="13.50" thickBot="1" customHeight="1">
      <c r="A52" s="27" t="s">
        <v>113</v>
      </c>
      <c r="B52" s="27"/>
      <c r="C52" s="27"/>
      <c r="D52" s="27"/>
      <c r="E52" s="27"/>
      <c r="F52" s="27"/>
      <c r="G52" s="28">
        <v>142010.000000</v>
      </c>
      <c r="H52" s="28">
        <v>1102010.000000</v>
      </c>
      <c r="I52" s="28" t="s">
        <v>114</v>
      </c>
    </row>
    <row r="53" spans="1:9" ht="24.00" thickBot="1" customHeight="1">
      <c r="A53" s="29" t="s">
        <v>115</v>
      </c>
      <c r="B53" s="29"/>
      <c r="C53" s="29"/>
      <c r="D53" s="29"/>
      <c r="E53" s="29"/>
      <c r="F53" s="29"/>
      <c r="G53" s="30"/>
      <c r="H53" s="30"/>
      <c r="I53" s="30"/>
    </row>
    <row r="54" spans="1:9" ht="13.50" thickBot="1" customHeight="1">
      <c r="A54" s="27" t="s">
        <v>116</v>
      </c>
      <c r="B54" s="27"/>
      <c r="C54" s="27"/>
      <c r="D54" s="27"/>
      <c r="E54" s="27"/>
      <c r="F54" s="27"/>
      <c r="G54" s="28">
        <v>112010.000000</v>
      </c>
      <c r="H54" s="28">
        <v>112011.000000</v>
      </c>
      <c r="I54" s="28" t="s">
        <v>117</v>
      </c>
    </row>
    <row r="55" spans="1:9" ht="24.00" thickBot="1" customHeight="1">
      <c r="A55" s="29" t="s">
        <v>118</v>
      </c>
      <c r="B55" s="29"/>
      <c r="C55" s="29"/>
      <c r="D55" s="29"/>
      <c r="E55" s="29"/>
      <c r="F55" s="29"/>
      <c r="G55" s="30"/>
      <c r="H55" s="30"/>
      <c r="I55" s="30"/>
    </row>
    <row r="58" spans="1:1" ht="33.75" thickBot="1" customHeight="1">
      <c r="A58" s="1" t="s">
        <v>119</v>
      </c>
      <c r="B58" s="1"/>
      <c r="C58" s="1"/>
      <c r="D58" s="1"/>
      <c r="E58" s="1"/>
      <c r="F58" s="1"/>
      <c r="G58" s="1"/>
      <c r="H58" s="1"/>
      <c r="I58" s="1"/>
    </row>
    <row r="59" spans="1:1" ht="33.75" thickBot="1" customHeight="1">
      <c r="A59" s="1" t="s">
        <v>120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121</v>
      </c>
      <c r="B60" s="1"/>
      <c r="C60" s="1"/>
      <c r="D60" s="1"/>
      <c r="E60" s="1"/>
      <c r="F60" s="1"/>
      <c r="G60" s="1"/>
      <c r="H60" s="1"/>
      <c r="I60" s="1"/>
    </row>
  </sheetData>
  <mergeCells count="101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G14"/>
    <mergeCell ref="A15:C15"/>
    <mergeCell ref="F15:G15"/>
    <mergeCell ref="A16:C16"/>
    <mergeCell ref="F16:G16"/>
    <mergeCell ref="A17:C17"/>
    <mergeCell ref="F17:G17"/>
    <mergeCell ref="A18:C18"/>
    <mergeCell ref="F18:G18"/>
    <mergeCell ref="A19:C19"/>
    <mergeCell ref="F19:G19"/>
    <mergeCell ref="A20:C20"/>
    <mergeCell ref="F20:G20"/>
    <mergeCell ref="A21:C21"/>
    <mergeCell ref="F21:G21"/>
    <mergeCell ref="A22:C22"/>
    <mergeCell ref="F22:G22"/>
    <mergeCell ref="A23:C23"/>
    <mergeCell ref="F23:G23"/>
    <mergeCell ref="A24:C24"/>
    <mergeCell ref="F24:G24"/>
    <mergeCell ref="A25:C25"/>
    <mergeCell ref="F25:G25"/>
    <mergeCell ref="A26:C26"/>
    <mergeCell ref="F26:G26"/>
    <mergeCell ref="A27:C27"/>
    <mergeCell ref="F27:G27"/>
    <mergeCell ref="A28:C28"/>
    <mergeCell ref="F28:H28"/>
    <mergeCell ref="A29:C29"/>
    <mergeCell ref="E29:G29"/>
    <mergeCell ref="A30:C30"/>
    <mergeCell ref="F30:G30"/>
    <mergeCell ref="A31:C31"/>
    <mergeCell ref="F31:H31"/>
    <mergeCell ref="A32:C32"/>
    <mergeCell ref="E32:G32"/>
    <mergeCell ref="A33:C33"/>
    <mergeCell ref="F33:G33"/>
    <mergeCell ref="A34:C34"/>
    <mergeCell ref="F34:G34"/>
    <mergeCell ref="A35:C35"/>
    <mergeCell ref="F35:G35"/>
    <mergeCell ref="A36:C36"/>
    <mergeCell ref="F36:G36"/>
    <mergeCell ref="A37:C37"/>
    <mergeCell ref="F37:G37"/>
    <mergeCell ref="A38:C38"/>
    <mergeCell ref="F38:G38"/>
    <mergeCell ref="A39:C39"/>
    <mergeCell ref="F39:G39"/>
    <mergeCell ref="A40:C40"/>
    <mergeCell ref="F40:G40"/>
    <mergeCell ref="A41:C41"/>
    <mergeCell ref="F41:H41"/>
    <mergeCell ref="A42:C42"/>
    <mergeCell ref="E42:G42"/>
    <mergeCell ref="A43:C43"/>
    <mergeCell ref="F43:G43"/>
    <mergeCell ref="A44:E44"/>
    <mergeCell ref="F44:H44"/>
    <mergeCell ref="A47:F47"/>
    <mergeCell ref="A48:F48"/>
    <mergeCell ref="G48:G49"/>
    <mergeCell ref="H48:H49"/>
    <mergeCell ref="I48:I49"/>
    <mergeCell ref="A49:F49"/>
    <mergeCell ref="A50:F50"/>
    <mergeCell ref="G50:G51"/>
    <mergeCell ref="H50:H51"/>
    <mergeCell ref="I50:I51"/>
    <mergeCell ref="A51:F51"/>
    <mergeCell ref="A52:F52"/>
    <mergeCell ref="G52:G53"/>
    <mergeCell ref="H52:H53"/>
    <mergeCell ref="I52:I53"/>
    <mergeCell ref="A53:F53"/>
    <mergeCell ref="A54:F54"/>
    <mergeCell ref="G54:G55"/>
    <mergeCell ref="H54:H55"/>
    <mergeCell ref="I54:I55"/>
    <mergeCell ref="A55:F55"/>
    <mergeCell ref="A58:I58"/>
    <mergeCell ref="A59:I59"/>
    <mergeCell ref="A60:I60"/>
  </mergeCells>
  <pageMargins left="0.620079" right="0.472441" top="0.472441" bottom="0.472441" header="0.0" footer="0.0"/>
  <pageSetup paperSize="9" orientation="portrait"/>
  <rowBreaks count="0" manualBreakCount="0">
    </rowBreaks>
</worksheet>
</file>