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<sst xmlns="http://schemas.openxmlformats.org/spreadsheetml/2006/main" count="59" uniqueCount="59">
  <si>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</si>
  <si>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EPF010</t>
  </si>
  <si>
    <t xml:space="preserve">m²</t>
  </si>
  <si>
    <t xml:space="preserve">Llosa de plaques alveolars prefabricades de formigó pretensat.</t>
  </si>
  <si>
    <r>
      <rPr>
        <sz val="8.25"/>
        <color rgb="FF000000"/>
        <rFont val="Arial"/>
        <family val="2"/>
      </rPr>
      <t xml:space="preserve">Llosa de plaques alveolars prefabricades de formigó pretensat, de cantell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 cm i </t>
    </r>
    <r>
      <rPr>
        <b/>
        <sz val="8.25"/>
        <color rgb="FF000000"/>
        <rFont val="Arial"/>
        <family val="2"/>
      </rPr>
      <t xml:space="preserve">17</t>
    </r>
    <r>
      <rPr>
        <sz val="8.25"/>
        <color rgb="FF000000"/>
        <rFont val="Arial"/>
        <family val="2"/>
      </rPr>
      <t xml:space="preserve"> kN·m/m de moment flector últim, recolzada </t>
    </r>
    <r>
      <rPr>
        <b/>
        <sz val="8.25"/>
        <color rgb="FF000000"/>
        <rFont val="Arial"/>
        <family val="2"/>
      </rPr>
      <t xml:space="preserve">directament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replé de juntes entre plaques alveolars i zones d'enllaç amb recolzaments de formigó armat, realitzats amb formigó HA-35/AC/10/IIIa, i.flow SUSTENTA DURA "FYM ITALCEMENTI GROUP", fabricat en central, resistent a ambients marins, i abocament amb bomba, i acer B 500 S, quantia 4 kg/m²</t>
    </r>
    <r>
      <rPr>
        <sz val="8.25"/>
        <color rgb="FF000000"/>
        <rFont val="Arial"/>
        <family val="2"/>
      </rPr>
      <t xml:space="preserve">;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. Sense incloure repercussió de recolzaments ni pilars.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</si>
  <si>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</si>
  <si>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</si>
  <si>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</si>
  <si>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</si>
  <si>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</si>
  <si>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</si>
  <si>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</si>
  <si>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mt07pha020cd1c</t>
  </si>
  <si>
    <t xml:space="preserve">m²</t>
  </si>
  <si>
    <t xml:space="preserve">Placa alveolar prefabricada de formigó pretesat de 20 cm de cantell i 120 cm d'amplada, amb junta lateral oberta superiorment, moment flector últim de 17 kN·m per m d'ample. Segons UNE-EN 1168.</t>
  </si>
  <si>
    <t xml:space="preserve">mt07ala250b</t>
  </si>
  <si>
    <t xml:space="preserve">kg</t>
  </si>
  <si>
    <t xml:space="preserve">Acer laminat UNE-EN 10025 S275JR, en peça per a recolzament de placa prefabricada de formigó en buit de forjat, composta per perfils laminats en calent de les sèries L, LD, T i platina, treballat en taller, acabat galvanitzat en calent.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</si>
  <si>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</si>
  <si>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</si>
  <si>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</si>
  <si>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mt10hai020pa</t>
  </si>
  <si>
    <t xml:space="preserve">m³</t>
  </si>
  <si>
    <t xml:space="preserve">Formigó HA-35/AC/10/IIIa, i.flow SUSTENTA DURA "FYM ITALCEMENTI GROUP", fabricat en central, resistent a ambients marins.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</si>
  <si>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</si>
  <si>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</si>
  <si>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</si>
  <si>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</si>
  <si>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</si>
  <si>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mq06bhe010</t>
  </si>
  <si>
    <t xml:space="preserve">h</t>
  </si>
  <si>
    <t xml:space="preserve">Camió bomba estacionat a obra, per bombament de formigó. Inclús p/p de desplaçament.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</si>
  <si>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</si>
  <si>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</si>
  <si>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</si>
  <si>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</si>
  <si>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</si>
  <si>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</si>
  <si>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</si>
  <si>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</si>
  <si>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</si>
  <si>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</si>
  <si>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</si>
  <si>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</si>
  <si>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</si>
  <si>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</si>
  <si>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</si>
  <si>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</si>
  <si>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</si>
  <si>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</si>
  <si>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1168:2006/A3:2012</t>
  </si>
  <si>
    <t xml:space="preserve">2+</t>
  </si>
  <si>
    <t xml:space="preserve">Productos prefabricados de hormigón. Placas alveolares.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</si>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</sst>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6.63" customWidth="1"/>
    <col min="5" max="5" width="52.87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</row>
    <row r="10" spans="1:9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0"/>
      <c r="H10" s="11">
        <v>32.000000</v>
      </c>
      <c r="I10" s="11">
        <f ca="1">ROUND(INDIRECT(ADDRESS(ROW()+(0), COLUMN()+(-3), 1))*INDIRECT(ADDRESS(ROW()+(0), COLUMN()+(-1), 1)), 2)</f>
        <v>32.000000</v>
      </c>
    </row>
    <row r="11" spans="1:9" ht="45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0"/>
      <c r="H11" s="11">
        <v>2.640000</v>
      </c>
      <c r="I11" s="11">
        <f ca="1">ROUND(INDIRECT(ADDRESS(ROW()+(0), COLUMN()+(-3), 1))*INDIRECT(ADDRESS(ROW()+(0), COLUMN()+(-1), 1)), 2)</f>
        <v>2.640000</v>
      </c>
    </row>
    <row r="12" spans="1:9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4.000000</v>
      </c>
      <c r="G12" s="10"/>
      <c r="H12" s="11">
        <v>0.810000</v>
      </c>
      <c r="I12" s="11">
        <f ca="1">ROUND(INDIRECT(ADDRESS(ROW()+(0), COLUMN()+(-3), 1))*INDIRECT(ADDRESS(ROW()+(0), COLUMN()+(-1), 1)), 2)</f>
        <v>3.240000</v>
      </c>
    </row>
    <row r="13" spans="1:9" ht="34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2">
        <v>0.010000</v>
      </c>
      <c r="G13" s="12"/>
      <c r="H13" s="13">
        <v>141.470000</v>
      </c>
      <c r="I13" s="13">
        <f ca="1">ROUND(INDIRECT(ADDRESS(ROW()+(0), COLUMN()+(-3), 1))*INDIRECT(ADDRESS(ROW()+(0), COLUMN()+(-1), 1)), 2)</f>
        <v>1.410000</v>
      </c>
    </row>
    <row r="14" spans="1:9" ht="13.50" thickBot="1" customHeight="1">
      <c r="A14" s="14"/>
      <c r="B14" s="14"/>
      <c r="C14" s="14"/>
      <c r="D14" s="14"/>
      <c r="E14" s="14"/>
      <c r="F14" s="8" t="s">
        <v>24</v>
      </c>
      <c r="G14" s="8"/>
      <c r="H14" s="8"/>
      <c r="I14" s="16">
        <f ca="1">ROUND(SUM(INDIRECT(ADDRESS(ROW()+(-1), COLUMN()+(0), 1)),INDIRECT(ADDRESS(ROW()+(-2), COLUMN()+(0), 1)),INDIRECT(ADDRESS(ROW()+(-3), COLUMN()+(0), 1)),INDIRECT(ADDRESS(ROW()+(-4), COLUMN()+(0), 1))), 2)</f>
        <v>39.290000</v>
      </c>
    </row>
    <row r="15" spans="1:9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4"/>
      <c r="I15" s="14"/>
    </row>
    <row r="16" spans="1:9" ht="24.0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0">
        <v>0.186000</v>
      </c>
      <c r="G16" s="10"/>
      <c r="H16" s="11">
        <v>67.000000</v>
      </c>
      <c r="I16" s="11">
        <f ca="1">ROUND(INDIRECT(ADDRESS(ROW()+(0), COLUMN()+(-3), 1))*INDIRECT(ADDRESS(ROW()+(0), COLUMN()+(-1), 1)), 2)</f>
        <v>12.460000</v>
      </c>
    </row>
    <row r="17" spans="1:9" ht="24.0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2">
        <v>0.001000</v>
      </c>
      <c r="G17" s="12"/>
      <c r="H17" s="13">
        <v>170.000000</v>
      </c>
      <c r="I17" s="13">
        <f ca="1">ROUND(INDIRECT(ADDRESS(ROW()+(0), COLUMN()+(-3), 1))*INDIRECT(ADDRESS(ROW()+(0), COLUMN()+(-1), 1)), 2)</f>
        <v>0.170000</v>
      </c>
    </row>
    <row r="18" spans="1:9" ht="13.50" thickBot="1" customHeight="1">
      <c r="A18" s="14"/>
      <c r="B18" s="14"/>
      <c r="C18" s="14"/>
      <c r="D18" s="14"/>
      <c r="E18" s="14"/>
      <c r="F18" s="8" t="s">
        <v>32</v>
      </c>
      <c r="G18" s="8"/>
      <c r="H18" s="8"/>
      <c r="I18" s="16">
        <f ca="1">ROUND(SUM(INDIRECT(ADDRESS(ROW()+(-1), COLUMN()+(0), 1)),INDIRECT(ADDRESS(ROW()+(-2), COLUMN()+(0), 1))), 2)</f>
        <v>12.630000</v>
      </c>
    </row>
    <row r="19" spans="1:9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7"/>
      <c r="H19" s="14"/>
      <c r="I19" s="14"/>
    </row>
    <row r="20" spans="1:9" ht="13.50" thickBot="1" customHeight="1">
      <c r="A20" s="1" t="s">
        <v>34</v>
      </c>
      <c r="B20" s="1"/>
      <c r="C20" s="1"/>
      <c r="D20" s="9" t="s">
        <v>35</v>
      </c>
      <c r="E20" s="1" t="s">
        <v>36</v>
      </c>
      <c r="F20" s="10">
        <v>0.234000</v>
      </c>
      <c r="G20" s="10"/>
      <c r="H20" s="11">
        <v>24.470000</v>
      </c>
      <c r="I20" s="11">
        <f ca="1">ROUND(INDIRECT(ADDRESS(ROW()+(0), COLUMN()+(-3), 1))*INDIRECT(ADDRESS(ROW()+(0), COLUMN()+(-1), 1)), 2)</f>
        <v>5.730000</v>
      </c>
    </row>
    <row r="21" spans="1:9" ht="13.50" thickBot="1" customHeight="1">
      <c r="A21" s="1" t="s">
        <v>37</v>
      </c>
      <c r="B21" s="1"/>
      <c r="C21" s="1"/>
      <c r="D21" s="9" t="s">
        <v>38</v>
      </c>
      <c r="E21" s="1" t="s">
        <v>39</v>
      </c>
      <c r="F21" s="12">
        <v>0.234000</v>
      </c>
      <c r="G21" s="12"/>
      <c r="H21" s="13">
        <v>21.710000</v>
      </c>
      <c r="I21" s="13">
        <f ca="1">ROUND(INDIRECT(ADDRESS(ROW()+(0), COLUMN()+(-3), 1))*INDIRECT(ADDRESS(ROW()+(0), COLUMN()+(-1), 1)), 2)</f>
        <v>5.080000</v>
      </c>
    </row>
    <row r="22" spans="1:9" ht="13.50" thickBot="1" customHeight="1">
      <c r="A22" s="14"/>
      <c r="B22" s="14"/>
      <c r="C22" s="14"/>
      <c r="D22" s="14"/>
      <c r="E22" s="14"/>
      <c r="F22" s="8" t="s">
        <v>40</v>
      </c>
      <c r="G22" s="8"/>
      <c r="H22" s="8"/>
      <c r="I22" s="16">
        <f ca="1">ROUND(SUM(INDIRECT(ADDRESS(ROW()+(-1), COLUMN()+(0), 1)),INDIRECT(ADDRESS(ROW()+(-2), COLUMN()+(0), 1))), 2)</f>
        <v>10.810000</v>
      </c>
    </row>
    <row r="23" spans="1:9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7"/>
      <c r="H23" s="14"/>
      <c r="I23" s="14"/>
    </row>
    <row r="24" spans="1:9" ht="13.50" thickBot="1" customHeight="1">
      <c r="A24" s="18"/>
      <c r="B24" s="18"/>
      <c r="C24" s="18"/>
      <c r="D24" s="19" t="s">
        <v>42</v>
      </c>
      <c r="E24" s="18" t="s">
        <v>43</v>
      </c>
      <c r="F24" s="12">
        <v>2.000000</v>
      </c>
      <c r="G24" s="12"/>
      <c r="H24" s="13">
        <f ca="1">ROUND(SUM(INDIRECT(ADDRESS(ROW()+(-2), COLUMN()+(1), 1)),INDIRECT(ADDRESS(ROW()+(-6), COLUMN()+(1), 1)),INDIRECT(ADDRESS(ROW()+(-10), COLUMN()+(1), 1))), 2)</f>
        <v>62.730000</v>
      </c>
      <c r="I24" s="13">
        <f ca="1">ROUND(INDIRECT(ADDRESS(ROW()+(0), COLUMN()+(-3), 1))*INDIRECT(ADDRESS(ROW()+(0), COLUMN()+(-1), 1))/100, 2)</f>
        <v>1.250000</v>
      </c>
    </row>
    <row r="25" spans="1:9" ht="13.50" thickBot="1" customHeight="1">
      <c r="A25" s="20" t="s">
        <v>44</v>
      </c>
      <c r="B25" s="20"/>
      <c r="C25" s="20"/>
      <c r="D25" s="21"/>
      <c r="E25" s="22"/>
      <c r="F25" s="23" t="s">
        <v>45</v>
      </c>
      <c r="G25" s="23"/>
      <c r="H25" s="24"/>
      <c r="I25" s="25">
        <f ca="1">ROUND(SUM(INDIRECT(ADDRESS(ROW()+(-1), COLUMN()+(0), 1)),INDIRECT(ADDRESS(ROW()+(-3), COLUMN()+(0), 1)),INDIRECT(ADDRESS(ROW()+(-7), COLUMN()+(0), 1)),INDIRECT(ADDRESS(ROW()+(-11), COLUMN()+(0), 1))), 2)</f>
        <v>63.980000</v>
      </c>
    </row>
    <row r="28" spans="1:9" ht="13.50" thickBot="1" customHeight="1">
      <c r="A28" s="26" t="s">
        <v>46</v>
      </c>
      <c r="B28" s="26"/>
      <c r="C28" s="26"/>
      <c r="D28" s="26"/>
      <c r="E28" s="26"/>
      <c r="F28" s="26"/>
      <c r="G28" s="26" t="s">
        <v>47</v>
      </c>
      <c r="H28" s="26" t="s">
        <v>48</v>
      </c>
      <c r="I28" s="26" t="s">
        <v>49</v>
      </c>
    </row>
    <row r="29" spans="1:9" ht="13.50" thickBot="1" customHeight="1">
      <c r="A29" s="27" t="s">
        <v>50</v>
      </c>
      <c r="B29" s="27"/>
      <c r="C29" s="27"/>
      <c r="D29" s="27"/>
      <c r="E29" s="27"/>
      <c r="F29" s="27"/>
      <c r="G29" s="28">
        <v>172012.000000</v>
      </c>
      <c r="H29" s="28">
        <v>172013.000000</v>
      </c>
      <c r="I29" s="28" t="s">
        <v>51</v>
      </c>
    </row>
    <row r="30" spans="1:9" ht="13.50" thickBot="1" customHeight="1">
      <c r="A30" s="29" t="s">
        <v>52</v>
      </c>
      <c r="B30" s="29"/>
      <c r="C30" s="29"/>
      <c r="D30" s="29"/>
      <c r="E30" s="29"/>
      <c r="F30" s="29"/>
      <c r="G30" s="30"/>
      <c r="H30" s="30"/>
      <c r="I30" s="30"/>
    </row>
    <row r="31" spans="1:9" ht="13.50" thickBot="1" customHeight="1">
      <c r="A31" s="27" t="s">
        <v>53</v>
      </c>
      <c r="B31" s="27"/>
      <c r="C31" s="27"/>
      <c r="D31" s="27"/>
      <c r="E31" s="27"/>
      <c r="F31" s="27"/>
      <c r="G31" s="28">
        <v>192005.000000</v>
      </c>
      <c r="H31" s="28">
        <v>192006.000000</v>
      </c>
      <c r="I31" s="28" t="s">
        <v>54</v>
      </c>
    </row>
    <row r="32" spans="1:9" ht="24.00" thickBot="1" customHeight="1">
      <c r="A32" s="29" t="s">
        <v>55</v>
      </c>
      <c r="B32" s="29"/>
      <c r="C32" s="29"/>
      <c r="D32" s="29"/>
      <c r="E32" s="29"/>
      <c r="F32" s="29"/>
      <c r="G32" s="30"/>
      <c r="H32" s="30"/>
      <c r="I32" s="30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</row>
  </sheetData>
  <mergeCells count="53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H14"/>
    <mergeCell ref="A15:C15"/>
    <mergeCell ref="E15:G15"/>
    <mergeCell ref="A16:C16"/>
    <mergeCell ref="F16:G16"/>
    <mergeCell ref="A17:C17"/>
    <mergeCell ref="F17:G17"/>
    <mergeCell ref="A18:C18"/>
    <mergeCell ref="F18:H18"/>
    <mergeCell ref="A19:C19"/>
    <mergeCell ref="E19:G19"/>
    <mergeCell ref="A20:C20"/>
    <mergeCell ref="F20:G20"/>
    <mergeCell ref="A21:C21"/>
    <mergeCell ref="F21:G21"/>
    <mergeCell ref="A22:C22"/>
    <mergeCell ref="F22:H22"/>
    <mergeCell ref="A23:C23"/>
    <mergeCell ref="E23:G23"/>
    <mergeCell ref="A24:C24"/>
    <mergeCell ref="F24:G24"/>
    <mergeCell ref="A25:E25"/>
    <mergeCell ref="F25:H25"/>
    <mergeCell ref="A28:F28"/>
    <mergeCell ref="A29:F29"/>
    <mergeCell ref="G29:G30"/>
    <mergeCell ref="H29:H30"/>
    <mergeCell ref="I29:I30"/>
    <mergeCell ref="A30:F30"/>
    <mergeCell ref="A31:F31"/>
    <mergeCell ref="G31:G32"/>
    <mergeCell ref="H31:H32"/>
    <mergeCell ref="I31:I32"/>
    <mergeCell ref="A32:F32"/>
    <mergeCell ref="A35:I35"/>
    <mergeCell ref="A36:I36"/>
    <mergeCell ref="A37:I37"/>
  </mergeCells>
  <pageMargins left="0.620079" right="0.472441" top="0.472441" bottom="0.472441" header="0.0" footer="0.0"/>
  <pageSetup paperSize="9" orientation="portrait"/>
  <rowBreaks count="0" manualBreakCount="0">
    </rowBreaks>
</worksheet>
</file>